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Metod\Отчеты за год отдела!!!!!\2022-2023\Ноябрь 2022\"/>
    </mc:Choice>
  </mc:AlternateContent>
  <xr:revisionPtr revIDLastSave="0" documentId="8_{9D36511D-4EFF-4ECA-92F3-FADA0FA81C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лица 1" sheetId="10" r:id="rId1"/>
    <sheet name="Таблица 2" sheetId="2" r:id="rId2"/>
    <sheet name="Таблица 3" sheetId="11" r:id="rId3"/>
    <sheet name="Таблица 4" sheetId="4" r:id="rId4"/>
    <sheet name="Таблица 5" sheetId="5" r:id="rId5"/>
    <sheet name="Таблица 6" sheetId="7" r:id="rId6"/>
    <sheet name="Таблица 7" sheetId="8" r:id="rId7"/>
    <sheet name="Таблица 8" sheetId="9" r:id="rId8"/>
  </sheets>
  <externalReferences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1" l="1"/>
  <c r="F19" i="11" l="1"/>
  <c r="E19" i="11"/>
  <c r="F18" i="11"/>
  <c r="E18" i="11"/>
  <c r="F17" i="11"/>
  <c r="E17" i="11"/>
  <c r="F15" i="11"/>
  <c r="E15" i="11"/>
  <c r="F14" i="11"/>
  <c r="E14" i="11"/>
  <c r="E12" i="11"/>
  <c r="E11" i="11"/>
  <c r="E10" i="11"/>
  <c r="E9" i="11"/>
  <c r="E8" i="11"/>
  <c r="F7" i="11"/>
  <c r="E7" i="11"/>
  <c r="F6" i="11"/>
  <c r="F21" i="11" s="1"/>
  <c r="E6" i="11"/>
  <c r="E21" i="11" s="1"/>
  <c r="D16" i="10" l="1"/>
  <c r="D14" i="10"/>
  <c r="I49" i="2" l="1"/>
  <c r="G49" i="2"/>
  <c r="E49" i="2"/>
</calcChain>
</file>

<file path=xl/sharedStrings.xml><?xml version="1.0" encoding="utf-8"?>
<sst xmlns="http://schemas.openxmlformats.org/spreadsheetml/2006/main" count="365" uniqueCount="282">
  <si>
    <r>
      <rPr>
        <vertAlign val="superscript"/>
        <sz val="10"/>
        <rFont val="Calibri"/>
        <family val="1"/>
      </rPr>
      <t>4</t>
    </r>
    <r>
      <rPr>
        <sz val="10"/>
        <rFont val="Calibri"/>
        <family val="1"/>
      </rPr>
      <t xml:space="preserve"> </t>
    </r>
    <r>
      <rPr>
        <sz val="10"/>
        <rFont val="Times New Roman"/>
        <family val="1"/>
      </rPr>
      <t>указать какие: Росгвардия, МВД, МЧС, ФСБ</t>
    </r>
  </si>
  <si>
    <r>
      <rPr>
        <sz val="11"/>
        <rFont val="Microsoft Sans Serif"/>
        <family val="2"/>
      </rPr>
      <t xml:space="preserve">Руководитель  (подпись, печать) </t>
    </r>
    <r>
      <rPr>
        <u/>
        <sz val="11"/>
        <rFont val="Times New Roman"/>
        <family val="1"/>
      </rPr>
      <t>                                           </t>
    </r>
  </si>
  <si>
    <r>
      <rPr>
        <sz val="11"/>
        <rFont val="Microsoft Sans Serif"/>
        <family val="2"/>
      </rPr>
      <t>Таблица 7</t>
    </r>
  </si>
  <si>
    <t>Наименование образовательной организации</t>
  </si>
  <si>
    <t>Количество предпрофессиональных классов
(с указанием класса)</t>
  </si>
  <si>
    <t>Количество обучающихся в предпрофессиональных классах</t>
  </si>
  <si>
    <t>№ п/п</t>
  </si>
  <si>
    <t>в рамках учебного плана (с указанием наименования курсов, дисциплин (модулей), практики, предусмотренных частью основной образовательной программы, формируемой участниками образовательных отношений *</t>
  </si>
  <si>
    <t>в рамках внеурочной
деятельности (с указанием наименования образовательной программы)*</t>
  </si>
  <si>
    <t>в рамках реализации дополнительных общеразвивающих программ (данные о реализуемых дополнительных общеразвивающих программах, с указанием наименования образовательной программы)*</t>
  </si>
  <si>
    <t>Количество медицинских классов/групп (с указанием класса/группы)</t>
  </si>
  <si>
    <t>Количество обучающихся в медицинских классах/группах</t>
  </si>
  <si>
    <t>в рамках учебного плана (с указанием наименования курсов, дисциплин (модулей), практики, предусмотренных частью основной образовательной программы, формируемой участниками образовательных отношений)*</t>
  </si>
  <si>
    <t>в рамках внеурочной деятельности (с указанием наименования образовательной программы)*</t>
  </si>
  <si>
    <t>в рамках реализации дополнительных общеразвивающих программ  (данные о реализуемых дополнительных общеразвивающих прогшраммах, с указанием наименования образовательной программы)*</t>
  </si>
  <si>
    <t>*  Прилагается  скан-копия  учебного  плана  или  указывается  активная  ссылка  на  образовательную  программу,  размещенную  на официальном сайте образовательной организации в информационно-телекоммуникационной сети «Интернет»</t>
  </si>
  <si>
    <t>Таблица 6</t>
  </si>
  <si>
    <t>Количество психолого- педагогических классов/групп (с указанием класса/группы)</t>
  </si>
  <si>
    <t>Количество обучающихся в психолого- педагогических классах/группах</t>
  </si>
  <si>
    <t>в рамках реализации дополнительных общеразвивающих программ  (данные о реализуемых дополнительных общеразвивающих программах, с указанием наименования образовательной программы)*</t>
  </si>
  <si>
    <t>Реквизиты приказа муниципального органа,
осуществляющего управление в сфере образования</t>
  </si>
  <si>
    <t>Таблица 4</t>
  </si>
  <si>
    <t>Таблица 3</t>
  </si>
  <si>
    <t>естественнонаучный</t>
  </si>
  <si>
    <t>универсальный</t>
  </si>
  <si>
    <r>
      <rPr>
        <sz val="10"/>
        <color rgb="FFC00000"/>
        <rFont val="Times New Roman"/>
        <family val="1"/>
      </rPr>
      <t xml:space="preserve">В списках отмечаются направления и предметы учебного плана, изучаемые на углубленном уровне по учебникам для углубленного изучения
</t>
    </r>
    <r>
      <rPr>
        <vertAlign val="superscript"/>
        <sz val="10"/>
        <color rgb="FFC00000"/>
        <rFont val="Calibri"/>
        <family val="1"/>
      </rPr>
      <t>3</t>
    </r>
    <r>
      <rPr>
        <sz val="10"/>
        <color rgb="FFC00000"/>
        <rFont val="Calibri"/>
        <family val="1"/>
      </rPr>
      <t xml:space="preserve"> </t>
    </r>
    <r>
      <rPr>
        <sz val="10"/>
        <color rgb="FFC00000"/>
        <rFont val="Times New Roman"/>
        <family val="1"/>
      </rPr>
      <t>указать какие: Росгвардия, МВД, МЧС, ФСБ, военно-медицинский.</t>
    </r>
  </si>
  <si>
    <t>Приложение</t>
  </si>
  <si>
    <t>Таблица 1</t>
  </si>
  <si>
    <t>Общее количество общеобразовательных организаций</t>
  </si>
  <si>
    <t>Общее количество общеобразовательных организаций, осуществляющих профильное обучение</t>
  </si>
  <si>
    <t>Количество педагогических работников, занятых в реализации профильных программ (чел.)</t>
  </si>
  <si>
    <t>http://uoatr.tomsk.ru/regulatory/educational-process/</t>
  </si>
  <si>
    <t>Выбор профиля обучения</t>
  </si>
  <si>
    <t>Данные об обучающихся</t>
  </si>
  <si>
    <t>из них по очной форме</t>
  </si>
  <si>
    <t>из них в сетевой форме</t>
  </si>
  <si>
    <t>из них по индивидуаль ному плану</t>
  </si>
  <si>
    <t>гуманитарный</t>
  </si>
  <si>
    <t>социально-экономический</t>
  </si>
  <si>
    <t>технологический</t>
  </si>
  <si>
    <r>
      <rPr>
        <sz val="11"/>
        <rFont val="Times New Roman"/>
        <family val="1"/>
        <charset val="204"/>
      </rPr>
      <t>из них на основе технологии смешанного
обучения</t>
    </r>
  </si>
  <si>
    <t>всего обучающихся</t>
  </si>
  <si>
    <t>из них  в дистанционной</t>
  </si>
  <si>
    <t xml:space="preserve">
Информация о моделях организации профильного обучения</t>
  </si>
  <si>
    <t>Модель организации профильного обучения</t>
  </si>
  <si>
    <t>Модель внутришкольной профилизации</t>
  </si>
  <si>
    <t>Модель сетевой организации:</t>
  </si>
  <si>
    <t>3)   модель смешанного обучения (очное+дистанционное обучение)</t>
  </si>
  <si>
    <r>
      <rPr>
        <sz val="12"/>
        <rFont val="Times New Roman"/>
        <family val="1"/>
        <charset val="204"/>
      </rPr>
      <t>Количество образовательных
организаций</t>
    </r>
  </si>
  <si>
    <r>
      <rPr>
        <sz val="12"/>
        <rFont val="Times New Roman"/>
        <family val="1"/>
        <charset val="204"/>
      </rPr>
      <t>1)   модель сетевых форм реализации образовательных программ (в соответствии со ст.15 ФЗ от 29.12.2012 № 273-ФЗ (ред. от 26.07.2019) «Об образовании в Российской
Федерации»)</t>
    </r>
  </si>
  <si>
    <t>Название профиля</t>
  </si>
  <si>
    <t>Направленность</t>
  </si>
  <si>
    <t>Механизм организации профильного обучения</t>
  </si>
  <si>
    <t>В рамках реализации дополнительных общеразвивающих программ</t>
  </si>
  <si>
    <t>Количество часов</t>
  </si>
  <si>
    <t>Названия курсов, дисциплин (модулей) и ссылка на рабочую программу)</t>
  </si>
  <si>
    <t>социально- экономический</t>
  </si>
  <si>
    <t xml:space="preserve">Мониторинг организации предпрофильной подготовки и профильного обучения в общеобразовательных организациях Томской области в 2022-2023 учебном году
</t>
  </si>
  <si>
    <t>Количество  обучающихся,  охваченных  профильным  обучением  в ОО</t>
  </si>
  <si>
    <t>Общее количество классов на уровне среднего общего образования в ОО</t>
  </si>
  <si>
    <t>Общее количество обучающихся на уровне среднего общего образования в ОО</t>
  </si>
  <si>
    <t>Актуальные данные на 01.11.2022</t>
  </si>
  <si>
    <t>Количество обучающихся, получивших высокие баллы по профильным предметам по результатам ЕГЭ 2022 (81-100 баллов)</t>
  </si>
  <si>
    <t xml:space="preserve">Количество выпускников 2021-2022 учебного года, сдававших ЕГЭ в 2022 году по профильным предметам </t>
  </si>
  <si>
    <t>В рамках учебного  плана (указать элективные курсы, факультативные курсы, включенные в учебный план СОО)</t>
  </si>
  <si>
    <t>В рамках плана внеурочной деятельности (указать название курсов, включенных в план внеурочной деятельности, работающих на профиль)</t>
  </si>
  <si>
    <t>Название дополнительной общеобразовательной программы  и ссылка на
программу</t>
  </si>
  <si>
    <t>Название предметов, изучающихся на углубленном уровне, курсов, дисциплин (модулей), практики и ссылки на рабочие
программы</t>
  </si>
  <si>
    <r>
      <rPr>
        <sz val="11"/>
        <rFont val="Times New Roman"/>
        <family val="1"/>
        <charset val="204"/>
      </rPr>
      <t xml:space="preserve">Направленность  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rgb="FFFF0000"/>
        <rFont val="Times New Roman"/>
        <family val="1"/>
        <charset val="204"/>
      </rPr>
      <t>(убрать ненужное и вписать своё)</t>
    </r>
  </si>
  <si>
    <r>
      <rPr>
        <sz val="11"/>
        <rFont val="Microsoft Sans Serif"/>
        <family val="2"/>
      </rPr>
      <t xml:space="preserve">
</t>
    </r>
    <r>
      <rPr>
        <b/>
        <sz val="12"/>
        <rFont val="Times New Roman"/>
        <family val="1"/>
        <charset val="204"/>
      </rPr>
      <t>Информация по образовательным организациям (общеобразовательным организациям и организациям дополнительного образования),
в которых в 2022-2023 учебном году функционируют психолого-педагогические/педагогические классы/группы</t>
    </r>
  </si>
  <si>
    <t>(наименование ОО)</t>
  </si>
  <si>
    <t>Информация по общеобразовательным организациям, в которых в 2022-2023 учебном году функционируют медицинские классы/группы</t>
  </si>
  <si>
    <t>Медицинское направление реализуется:</t>
  </si>
  <si>
    <t>Психолого-педагогическое направление реализуется:</t>
  </si>
  <si>
    <t xml:space="preserve">Информация по общеобразовательным организациям, в которых в 2022-2023 учебном году функционируют предпрофессиональные классы, открытые совместно с силовыми структурами </t>
  </si>
  <si>
    <t>Предпрофессиональные программы реализуется:</t>
  </si>
  <si>
    <r>
      <rPr>
        <sz val="11"/>
        <rFont val="Times New Roman"/>
        <family val="1"/>
        <charset val="204"/>
      </rPr>
      <t>Доля  обучающихся,  охваченных  профильным  обучением  (%  от  общего  кол-ва  обучающихся  на  уровне  среднего
общего образования)</t>
    </r>
  </si>
  <si>
    <r>
      <rPr>
        <sz val="11"/>
        <rFont val="Times New Roman"/>
        <family val="1"/>
        <charset val="204"/>
      </rPr>
      <t>Количество муниципальных базовых сетевых площадок (образовательных организаций) по реализации
профильного обучения (ед.)</t>
    </r>
  </si>
  <si>
    <r>
      <t xml:space="preserve">Количество руководителей и заместителей руководителей общеобразовательных организаций, </t>
    </r>
    <r>
      <rPr>
        <b/>
        <sz val="11"/>
        <rFont val="Times New Roman"/>
        <family val="1"/>
        <charset val="204"/>
      </rPr>
      <t>не прошедших
курсы повышения квалификации по профильному обучению</t>
    </r>
    <r>
      <rPr>
        <sz val="11"/>
        <rFont val="Times New Roman"/>
        <family val="1"/>
        <charset val="204"/>
      </rPr>
      <t xml:space="preserve"> (чел.)</t>
    </r>
  </si>
  <si>
    <r>
      <rPr>
        <sz val="11"/>
        <rFont val="Times New Roman"/>
        <family val="1"/>
        <charset val="204"/>
      </rPr>
      <t>Количество педагогических работников, занятых в реализации профильных программ прошедших курсы
повышения квалификации по профильному обучению (чел.)</t>
    </r>
  </si>
  <si>
    <r>
      <rPr>
        <sz val="12"/>
        <rFont val="Times New Roman"/>
        <family val="1"/>
        <charset val="204"/>
      </rPr>
      <t xml:space="preserve">Таблица 2
</t>
    </r>
    <r>
      <rPr>
        <b/>
        <sz val="12"/>
        <rFont val="Times New Roman"/>
        <family val="1"/>
        <charset val="204"/>
      </rPr>
      <t>Информация о программах профильного обучения</t>
    </r>
    <r>
      <rPr>
        <b/>
        <vertAlign val="superscript"/>
        <sz val="12"/>
        <rFont val="Times New Roman"/>
        <family val="1"/>
        <charset val="204"/>
      </rPr>
      <t>2</t>
    </r>
  </si>
  <si>
    <r>
      <t xml:space="preserve">
</t>
    </r>
    <r>
      <rPr>
        <b/>
        <sz val="12"/>
        <rFont val="Times New Roman"/>
        <family val="1"/>
        <charset val="204"/>
      </rPr>
      <t>Информация о распределении обучающихся по профилям обучения</t>
    </r>
  </si>
  <si>
    <t>№</t>
  </si>
  <si>
    <t>Наименование мероприятий</t>
  </si>
  <si>
    <t>Примечание</t>
  </si>
  <si>
    <t>Организационное и методическое сопровождение реализации Концепции развития профильного обучения</t>
  </si>
  <si>
    <t>1.1.</t>
  </si>
  <si>
    <t>Наличие муниципального  Плана мероприятий по реализации Концепции развития профильного обучения</t>
  </si>
  <si>
    <t>1.2.</t>
  </si>
  <si>
    <t>Наличие       муниципального       Навигатора       профильного образования</t>
  </si>
  <si>
    <t>Информационное сопровождение реализации Концепции развития профильного обучения</t>
  </si>
  <si>
    <t>2.1.</t>
  </si>
  <si>
    <t>Аналитическое сопровождение реализации Концепции развития профильного обучения</t>
  </si>
  <si>
    <t>3.1.</t>
  </si>
  <si>
    <t>3.3.</t>
  </si>
  <si>
    <t>Наличие        аналитической        справки        о        реализации предпрофильной подготовки и профильного обучения</t>
  </si>
  <si>
    <t>Проведение  мониторинга  профессиональных  предпочтений обучающихся 7- 9, 10 классов</t>
  </si>
  <si>
    <r>
      <rPr>
        <b/>
        <sz val="11"/>
        <rFont val="Times New Roman"/>
        <family val="1"/>
        <charset val="204"/>
      </rPr>
      <t>Отчет об исполнении (в формате,
указанном в примечании)</t>
    </r>
  </si>
  <si>
    <r>
      <rPr>
        <sz val="11"/>
        <rFont val="Times New Roman"/>
        <family val="1"/>
        <charset val="204"/>
      </rPr>
      <t>Ссылка на страницу сайта муниципального органа, осуществляющего управление в сфере
образования</t>
    </r>
  </si>
  <si>
    <r>
      <rPr>
        <sz val="11"/>
        <rFont val="Times New Roman"/>
        <family val="1"/>
        <charset val="204"/>
      </rPr>
      <t>Проведение    консультаций    по    нормативно-методическому
обеспечению  реализации  Концепции  развития  профильного обучения для общеобразовательных организаций</t>
    </r>
  </si>
  <si>
    <r>
      <rPr>
        <sz val="11"/>
        <rFont val="Times New Roman"/>
        <family val="1"/>
        <charset val="204"/>
      </rPr>
      <t>Организация    и    проведение    семинаров    для    школьных координаторов «Модели организации профильного обучения
в условиях муниципальной образовательной сети»</t>
    </r>
  </si>
  <si>
    <r>
      <rPr>
        <sz val="11"/>
        <rFont val="Times New Roman"/>
        <family val="1"/>
        <charset val="204"/>
      </rPr>
      <t>Организация    и    проведение    совещаний    для    директоров общеобразовательных       организаций       «Организационные механизмы       сетевого       взаимодействия       в       условиях
профильного обучения»</t>
    </r>
  </si>
  <si>
    <r>
      <rPr>
        <sz val="11"/>
        <rFont val="Times New Roman"/>
        <family val="1"/>
        <charset val="204"/>
      </rPr>
      <t>Организация      выездных      семинаров      по      повышению квалификации                                          учителей-предметников общеобразовательных         организаций         по         вопросам
профильного обучения</t>
    </r>
  </si>
  <si>
    <r>
      <rPr>
        <sz val="11"/>
        <rFont val="Times New Roman"/>
        <family val="1"/>
        <charset val="204"/>
      </rPr>
      <t>Размещение  информации  на  официальных  сайтах     в  сети
«Интернет»  о  реализации  Концепции  развития  профильного обучения</t>
    </r>
  </si>
  <si>
    <r>
      <rPr>
        <sz val="11"/>
        <rFont val="Times New Roman"/>
        <family val="1"/>
        <charset val="204"/>
      </rPr>
      <t>Организация  деятельности  муниципальных  базовых  сетевых
площадок по реализации профильного обучения</t>
    </r>
  </si>
  <si>
    <r>
      <rPr>
        <sz val="11"/>
        <rFont val="Times New Roman"/>
        <family val="1"/>
        <charset val="204"/>
      </rPr>
      <t>Ссылка  на  страницу  сайта  Ссылка  на  страницу сайта                 муниципального                 органа, осуществляющего       управление       в       сфере
образования</t>
    </r>
  </si>
  <si>
    <r>
      <rPr>
        <sz val="11"/>
        <rFont val="Times New Roman"/>
        <family val="1"/>
        <charset val="204"/>
      </rPr>
      <t>Реквизиты    приказа    муниципального    органа,
осуществляющего       управление       в       сфере образования</t>
    </r>
  </si>
  <si>
    <t>1.3.</t>
  </si>
  <si>
    <t>1.4.</t>
  </si>
  <si>
    <t>1.5.</t>
  </si>
  <si>
    <t>1.6.</t>
  </si>
  <si>
    <t>3.4.</t>
  </si>
  <si>
    <t>Таблица 5</t>
  </si>
  <si>
    <t>Класс ФСБ</t>
  </si>
  <si>
    <t>Класс МЧС</t>
  </si>
  <si>
    <t>Класс МВД</t>
  </si>
  <si>
    <t>Класс войск национальной гвардии (Росгвардии)</t>
  </si>
  <si>
    <t>ИНОЕ (указать)</t>
  </si>
  <si>
    <t>Таблица 8</t>
  </si>
  <si>
    <r>
      <rPr>
        <b/>
        <sz val="14"/>
        <rFont val="Times New Roman"/>
        <family val="1"/>
        <charset val="204"/>
      </rPr>
      <t>Томский район</t>
    </r>
    <r>
      <rPr>
        <sz val="14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(муниципалитет)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Общая информация</t>
    </r>
  </si>
  <si>
    <t> физико-математический</t>
  </si>
  <si>
    <t xml:space="preserve">  естественно-научный </t>
  </si>
  <si>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 социально-гуманитарный 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</si>
  <si>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r>
      <t xml:space="preserve">ЭК"Исследование информационных моделей", 
ЭК"Практикум решения физических задач", 
ЭК"Системы управления базами данных", </t>
    </r>
    <r>
      <rPr>
        <u/>
        <sz val="10"/>
        <color rgb="FF000000"/>
        <rFont val="Times New Roman"/>
        <family val="1"/>
        <charset val="204"/>
      </rPr>
      <t xml:space="preserve">http://tom-turschool.edu.tomsk.ru/rabochie-programmy/  </t>
    </r>
  </si>
  <si>
    <r>
      <t xml:space="preserve">Математика, русский язык
ЭК "Основы права", 
ЭК"Теория государства и права", 
ЭК"Мировая художественная культура", 
ЭК"Основы почвоведения", 
ЭК"Агробиология"                                     
</t>
    </r>
    <r>
      <rPr>
        <u/>
        <sz val="10"/>
        <color rgb="FF000000"/>
        <rFont val="Times New Roman"/>
        <family val="1"/>
        <charset val="204"/>
      </rPr>
      <t xml:space="preserve">http://tom-turschool.edu.tomsk.ru/rabochie-programmy/ </t>
    </r>
  </si>
  <si>
    <r>
      <t xml:space="preserve">"Мир органических веществ", 
"Основы экологической культуры",
 "Биохимия",
 "Агрокласс", 
"История государства российского", 
"Совершенствуй свой английский"    
</t>
    </r>
    <r>
      <rPr>
        <u/>
        <sz val="10"/>
        <color rgb="FF000000"/>
        <rFont val="Times New Roman"/>
        <family val="1"/>
        <charset val="204"/>
      </rPr>
      <t xml:space="preserve">http://tom-turschool.edu.tomsk.ru/rabochie-programmy/ </t>
    </r>
  </si>
  <si>
    <t xml:space="preserve">Физика для всех, 
http://tom-turschool.edu.tomsk.ru/rabochie-programmy/ </t>
  </si>
  <si>
    <t>все курсы по 1 часу в неделю</t>
  </si>
  <si>
    <r>
      <t xml:space="preserve">Школа финансовой грамотности, 
Решение задач с экономическим уклоном, 
Волонтерское движение в России, 
Основы социализации личности
</t>
    </r>
    <r>
      <rPr>
        <u/>
        <sz val="10"/>
        <color rgb="FF000000"/>
        <rFont val="Times New Roman"/>
        <family val="1"/>
        <charset val="204"/>
      </rPr>
      <t xml:space="preserve"> http://tom-rasschool.edu.tomsk.ru/svedenijaoborganizacii/obrazovanie/</t>
    </r>
  </si>
  <si>
    <r>
      <t xml:space="preserve">русский язык, математика 
</t>
    </r>
    <r>
      <rPr>
        <u/>
        <sz val="10"/>
        <color rgb="FF000000"/>
        <rFont val="Times New Roman"/>
        <family val="1"/>
        <charset val="204"/>
      </rPr>
      <t>http://tom-rasschool.edu.tomsk.ru/svedenijaoborganizacii/obrazovanie/</t>
    </r>
  </si>
  <si>
    <t>введение в правоведение
 практикум по русскому языку  
индивидуальный проект 
http://tom-porschool.edu.tomsk.ru/programmy-elektivnyh-kursov/</t>
  </si>
  <si>
    <t>финансовая грамотность http://tom-porschool.edu.tomsk.ru/programmy-elektivnyh-kursov/</t>
  </si>
  <si>
    <t>ЭК "Россия и мир на карте" 
http://tom-naschool.edu.tomsk.ru/wp-content/uploads/elektiv-_rossiya-i-mir-na-karte_-geografiya-10-klass.odt  
ЭК "Развитие современного общества"http://tom-naschool.edu.tomsk.ru/wp-content/uploads/2-elektiv-dlya-10-11-klassov-po-obshhestvoznaniyu-.odt 
ЭК "Многообразие живой природы" http://tom-naschool.edu.tomsk.ru/wp-content/uploads/r.-programma-elektivnogo-kursa-po-biologii-10-11-klassy.docx</t>
  </si>
  <si>
    <t xml:space="preserve">1 ОО - НОШ
1 ОО - ООШ
2 ОО - не набраны 10 и 11 классы
</t>
  </si>
  <si>
    <t xml:space="preserve">Занимательная грамматика
"Геометрия вокруг нас" </t>
  </si>
  <si>
    <t>  другая направленность</t>
  </si>
  <si>
    <r>
      <rPr>
        <b/>
        <sz val="10"/>
        <color rgb="FF000000"/>
        <rFont val="Times New Roman"/>
        <family val="1"/>
        <charset val="204"/>
      </rPr>
      <t>история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https://tom-znschool.edu.tomsk.ru/wp-content/uploads/2020/12/Istoriya-uglublennyj-uroven-gummanitarnyj-profil_-10-11-klass-FGOS.docx
</t>
    </r>
    <r>
      <rPr>
        <b/>
        <sz val="10"/>
        <color rgb="FF000000"/>
        <rFont val="Times New Roman"/>
        <family val="1"/>
        <charset val="204"/>
      </rPr>
      <t>английский язык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https://tom-znschool.edu.tomsk.ru/wp-content/uploads/2020/12/Anglijskij-yazyk-uglublennyj-uroven_10-11-klass_FGOS.docx
</t>
    </r>
    <r>
      <rPr>
        <b/>
        <sz val="10"/>
        <color rgb="FF000000"/>
        <rFont val="Times New Roman"/>
        <family val="1"/>
        <charset val="204"/>
      </rPr>
      <t>право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https://tom-znschool.edu.tomsk.ru/wp-content/uploads/2020/12/Pravo-uglublennyj-uroven_-10-11-klass_FGOS.doc
</t>
    </r>
    <r>
      <rPr>
        <b/>
        <sz val="10"/>
        <color rgb="FF000000"/>
        <rFont val="Times New Roman"/>
        <family val="1"/>
        <charset val="204"/>
      </rPr>
      <t xml:space="preserve">русский язык в формате ЕГЭ </t>
    </r>
    <r>
      <rPr>
        <sz val="10"/>
        <color rgb="FF000000"/>
        <rFont val="Times New Roman"/>
        <family val="1"/>
        <charset val="204"/>
      </rPr>
      <t xml:space="preserve">    https://tom-znschool.edu.tomsk.ru/wp-content/uploads/2021/01/Russkij-yazyk-v-formate-EGE-10-11-klass.doc
</t>
    </r>
    <r>
      <rPr>
        <b/>
        <sz val="10"/>
        <color rgb="FF000000"/>
        <rFont val="Times New Roman"/>
        <family val="1"/>
        <charset val="204"/>
      </rPr>
      <t>Русская литература 19-20 веков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https://tom-znschool.edu.tomsk.ru/wp-content/uploads/2021/01/Russkaya-literatura-XIX-XX-vekov-10-11-klassy.docx
</t>
    </r>
  </si>
  <si>
    <r>
      <rPr>
        <b/>
        <sz val="10"/>
        <color rgb="FF000000"/>
        <rFont val="Times New Roman"/>
        <family val="1"/>
        <charset val="204"/>
      </rPr>
      <t>математика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https://tom-znschool.edu.tomsk.ru/wp-content/uploads/2020/12/Matematika-uglublennyj-uroven_10-11-klassy_FGOS.docx
</t>
    </r>
    <r>
      <rPr>
        <b/>
        <sz val="10"/>
        <color rgb="FF000000"/>
        <rFont val="Times New Roman"/>
        <family val="1"/>
        <charset val="204"/>
      </rPr>
      <t>география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https://tom-znschool.edu.tomsk.ru/wp-content/uploads/2020/12/Geografiya-uglublennyj-uroven_10-11-klassy.docx
</t>
    </r>
    <r>
      <rPr>
        <b/>
        <sz val="10"/>
        <color rgb="FF000000"/>
        <rFont val="Times New Roman"/>
        <family val="1"/>
        <charset val="204"/>
      </rPr>
      <t>экономика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https://tom-znschool.edu.tomsk.ru/wp-content/uploads/2020/12/Ekonomika-_uglublennyj-uroven_-10-11-klass_FGOS.docx
</t>
    </r>
    <r>
      <rPr>
        <b/>
        <sz val="10"/>
        <color rgb="FF000000"/>
        <rFont val="Times New Roman"/>
        <family val="1"/>
        <charset val="204"/>
      </rPr>
      <t>Избранные вопросы обществознания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https://tom-znschool.edu.tomsk.ru/wp-content/uploads/2021/01/Izbrannye-voprosy-obshhestvoznaniya-10-11-klass-2-chasa.docx
</t>
    </r>
    <r>
      <rPr>
        <b/>
        <sz val="10"/>
        <color rgb="FF000000"/>
        <rFont val="Times New Roman"/>
        <family val="1"/>
        <charset val="204"/>
      </rPr>
      <t>Практикум решения задач по математике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https://tom-znschool.edu.tomsk.ru/wp-content/uploads/2020/12/Praktikum-resheniya-zadach-po-matematike-_11-klassy.docx
</t>
    </r>
  </si>
  <si>
    <r>
      <rPr>
        <b/>
        <sz val="10"/>
        <color rgb="FF000000"/>
        <rFont val="Times New Roman"/>
        <family val="1"/>
        <charset val="204"/>
      </rPr>
      <t>Избранные вопросы обществознания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https://tom-znschool.edu.tomsk.ru/wp-content/uploads/2021/01/Izbrannye-voprosy-obshhestvoznaniya-10-11-klass-2-chasa.docx
</t>
    </r>
    <r>
      <rPr>
        <b/>
        <sz val="10"/>
        <color rgb="FF000000"/>
        <rFont val="Times New Roman"/>
        <family val="1"/>
        <charset val="204"/>
      </rPr>
      <t>Страноведение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https://tom-znschool.edu.tomsk.ru/wp-content/uploads/2022/11/Kurs-vneurochnoj-deyatelnosti-Stranovedenie-10-11-klass.docx</t>
    </r>
  </si>
  <si>
    <r>
      <rPr>
        <b/>
        <sz val="10"/>
        <color rgb="FF000000"/>
        <rFont val="Times New Roman"/>
        <family val="1"/>
        <charset val="204"/>
      </rPr>
      <t>математика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https://tom-znschool.edu.tomsk.ru/wp-content/uploads/2020/12/Matematika-uglublennyj-uroven_10-11-klassy_FGOS.docx
</t>
    </r>
    <r>
      <rPr>
        <b/>
        <sz val="10"/>
        <color rgb="FF000000"/>
        <rFont val="Times New Roman"/>
        <family val="1"/>
        <charset val="204"/>
      </rPr>
      <t>химия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https://tom-znschool.edu.tomsk.ru/wp-content/uploads/2021/01/Himiya-uglublennyj-uroven_10-11-klassy.doc
</t>
    </r>
    <r>
      <rPr>
        <b/>
        <sz val="10"/>
        <color rgb="FF000000"/>
        <rFont val="Times New Roman"/>
        <family val="1"/>
        <charset val="204"/>
      </rPr>
      <t>биология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https://tom-znschool.edu.tomsk.ru/wp-content/uploads/2020/12/Biologiya-uglublennyj-uroven_-10-11-klassy_FGOS.docx
</t>
    </r>
    <r>
      <rPr>
        <b/>
        <sz val="10"/>
        <color rgb="FF000000"/>
        <rFont val="Times New Roman"/>
        <family val="1"/>
        <charset val="204"/>
      </rPr>
      <t>Хромосомы и пол. Генетика и ее возможности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https://tom-znschool.edu.tomsk.ru/wp-content/uploads/2020/12/Hromosomy-i-pol_10-klassy.docx
</t>
    </r>
    <r>
      <rPr>
        <b/>
        <sz val="10"/>
        <color rgb="FF000000"/>
        <rFont val="Times New Roman"/>
        <family val="1"/>
        <charset val="204"/>
      </rPr>
      <t>Решение химических задач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https://tom-znschool.edu.tomsk.ru/wp-content/uploads/2021/02/Reshenie-himicheskih-zadach-2-ch._10-klass.docx
</t>
    </r>
    <r>
      <rPr>
        <b/>
        <sz val="10"/>
        <color rgb="FF000000"/>
        <rFont val="Times New Roman"/>
        <family val="1"/>
        <charset val="204"/>
      </rPr>
      <t>физика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https://tom-znschool.edu.tomsk.ru/wp-content/uploads/2021/01/Fizika-bazovyj-uroven-2ch._10-11-klass.docx</t>
    </r>
  </si>
  <si>
    <r>
      <rPr>
        <b/>
        <sz val="10"/>
        <color rgb="FF000000"/>
        <rFont val="Times New Roman"/>
        <family val="1"/>
        <charset val="204"/>
      </rPr>
      <t>математика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https://tom-znschool.edu.tomsk.ru/wp-content/uploads/2020/12/Matematika-uglublennyj-uroven_10-11-klassy_FGOS.docx
</t>
    </r>
    <r>
      <rPr>
        <b/>
        <sz val="10"/>
        <color rgb="FF000000"/>
        <rFont val="Times New Roman"/>
        <family val="1"/>
        <charset val="204"/>
      </rPr>
      <t>информатика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https://tom-znschool.edu.tomsk.ru/wp-content/uploads/2021/01/Informatika-uglublennyj_-10-11-klassy_FGOS.docx
</t>
    </r>
    <r>
      <rPr>
        <b/>
        <sz val="10"/>
        <color rgb="FF000000"/>
        <rFont val="Times New Roman"/>
        <family val="1"/>
        <charset val="204"/>
      </rPr>
      <t>физика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https://tom-znschool.edu.tomsk.ru/wp-content/uploads/2021/01/Fizika-uglublennyj-uroven_10-11-klassy.docx
</t>
    </r>
    <r>
      <rPr>
        <b/>
        <sz val="10"/>
        <color rgb="FF000000"/>
        <rFont val="Times New Roman"/>
        <family val="1"/>
        <charset val="204"/>
      </rPr>
      <t>Практикум решения задач по физике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https://tom-znschool.edu.tomsk.ru/wp-content/uploads/2021/02/Praktikum-reshenie-zadach-po-fizike_10-klass-1ch.docx
</t>
    </r>
    <r>
      <rPr>
        <b/>
        <sz val="10"/>
        <color rgb="FF000000"/>
        <rFont val="Times New Roman"/>
        <family val="1"/>
        <charset val="204"/>
      </rPr>
      <t>ИКТ и информационные процессы: решение разноуровневых задач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https://tom-znschool.edu.tomsk.ru/wp-content/uploads/2020/12/IKT-i-informatsionnye-protsessy-reshenie-raznourovnevyh-zadach-elektivnyj-kurs_-10-11klassy.docx
</t>
    </r>
    <r>
      <rPr>
        <b/>
        <sz val="10"/>
        <color rgb="FF000000"/>
        <rFont val="Times New Roman"/>
        <family val="1"/>
        <charset val="204"/>
      </rPr>
      <t>Практикум решения задач по математике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https://tom-znschool.edu.tomsk.ru/wp-content/uploads/2020/12/Praktikum-resheniya-zadach-po-matematike-_11-klassy.docx</t>
    </r>
  </si>
  <si>
    <r>
      <rPr>
        <b/>
        <sz val="10"/>
        <color rgb="FF000000"/>
        <rFont val="Times New Roman"/>
        <family val="1"/>
        <charset val="204"/>
      </rPr>
      <t>математика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https://tom-znschool.edu.tomsk.ru/wp-content/uploads/2020/12/Matematika-uglublennyj-uroven_10-11-klassy_FGOS.docx
</t>
    </r>
    <r>
      <rPr>
        <b/>
        <sz val="10"/>
        <color rgb="FF000000"/>
        <rFont val="Times New Roman"/>
        <family val="1"/>
        <charset val="204"/>
      </rPr>
      <t>русский язык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https://tom-znschool.edu.tomsk.ru/wp-content/uploads/2020/12/Russkij-yazyk-Universalnyj-profil-102-ch._10-11-klass.odt
</t>
    </r>
    <r>
      <rPr>
        <b/>
        <sz val="10"/>
        <color rgb="FF000000"/>
        <rFont val="Times New Roman"/>
        <family val="1"/>
        <charset val="204"/>
      </rPr>
      <t>Практикум решения задач по математике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https://tom-znschool.edu.tomsk.ru/wp-content/uploads/2020/12/Praktikum-resheniya-zadach-po-matematike-_11-klassy.docx
</t>
    </r>
    <r>
      <rPr>
        <b/>
        <sz val="10"/>
        <color rgb="FF000000"/>
        <rFont val="Times New Roman"/>
        <family val="1"/>
        <charset val="204"/>
      </rPr>
      <t>Избранные вопросы обществознания</t>
    </r>
    <r>
      <rPr>
        <sz val="10"/>
        <color rgb="FF000000"/>
        <rFont val="Times New Roman"/>
        <family val="1"/>
        <charset val="204"/>
      </rPr>
      <t xml:space="preserve">  https://tom-znschool.edu.tomsk.ru/wp-content/uploads/2021/01/Izbrannye-voprosy-obshhestvoznaniya-10-11-klass-2-chasa.docx
</t>
    </r>
    <r>
      <rPr>
        <b/>
        <sz val="10"/>
        <color rgb="FF000000"/>
        <rFont val="Times New Roman"/>
        <family val="1"/>
        <charset val="204"/>
      </rPr>
      <t xml:space="preserve">ИКТ и информационные процессы: решение разноуровневых задач </t>
    </r>
    <r>
      <rPr>
        <sz val="10"/>
        <color rgb="FF000000"/>
        <rFont val="Times New Roman"/>
        <family val="1"/>
        <charset val="204"/>
      </rPr>
      <t xml:space="preserve"> https://tom-znschool.edu.tomsk.ru/wp-content/uploads/2020/12/IKT-i-informatsionnye-protsessy-reshenie-raznourovnevyh-zadach-elektivnyj-kurs_-10-11klassy.docx
</t>
    </r>
    <r>
      <rPr>
        <b/>
        <sz val="10"/>
        <color rgb="FF000000"/>
        <rFont val="Times New Roman"/>
        <family val="1"/>
        <charset val="204"/>
      </rPr>
      <t xml:space="preserve">Страноведение </t>
    </r>
    <r>
      <rPr>
        <sz val="10"/>
        <color rgb="FF000000"/>
        <rFont val="Times New Roman"/>
        <family val="1"/>
        <charset val="204"/>
      </rPr>
      <t>https://tom-znschool.edu.tomsk.ru/wp-content/uploads/2022/11/Elektivnyj-kurs-Stranovedenie-10-11-klass.docx</t>
    </r>
  </si>
  <si>
    <t>Практикум по русскому языку, 
практикум по математике, 
сочинения разлиных жанров 
http://tom-zrschool.edu.tomsk.ru/oop-srednego-obshhego-obrazovaniya/
http://tom-zrschool.edu.tomsk.ru/wp-content/uploads/Uchebnyj-plan-na-22-23-uchebnyj-god-uroven-v-sootvestvii-s-SANPIN.pdf</t>
  </si>
  <si>
    <t>Мир химии 
http://tom-zrschool.edu.tomsk.ru/oop-srednego-obshhego-obrazovaniya/</t>
  </si>
  <si>
    <t>Разработка мультимедийных приложений и игр,  
школный медиацентр, 
юный физик 
http://tom-zrschool.edu.tomsk.ru/tochka-rosta/</t>
  </si>
  <si>
    <t xml:space="preserve">Углубленное изучение руского языка.
 Углубленное изучение математики. 
http://tom-itschool.edu.tomsk.ru/sveden/education/ </t>
  </si>
  <si>
    <t>Математика 
Русский язык  (10,11 классы)</t>
  </si>
  <si>
    <t xml:space="preserve"> http://tom-kfschool.edu.tomsk.ru/obrazovanie/osnovnye-obrazovatelnye-programmy/
ЭК Методы решения физических задач; 
ЭК Избранные вопросы физики; 
ЭК Основы программирования </t>
  </si>
  <si>
    <t xml:space="preserve"> http://tom-kfschool.edu.tomsk.ru/obrazovanie/osnovnye-obrazovatelnye-programmy/
ЭК Основы политологии; 
ЭК Защита прав человека</t>
  </si>
  <si>
    <t xml:space="preserve"> http://tom-kfschool.edu.tomsk.ru/obrazovanie/osnovnye-obrazovatelnye-programmy/
Основы програмирования; 
Технология решения геометрических задач;
 Астрофизика</t>
  </si>
  <si>
    <t>http://tom-kfschool.edu.tomsk.ru/obrazovanie/osnovnye-obrazovatelnye-programmy/ 
Клуб ценителей английского кино, 
Практикум по английскому языку</t>
  </si>
  <si>
    <t xml:space="preserve">ЭК И сложное становится простым
ЭК Основы биоэкологического исследования
ЭК Теория познания
ЭК Основы предпринимательства и бизнеса https://kislovka-school.obrpro.ru/documents/rabochie-programmy-10-11-kl-1771-112 </t>
  </si>
  <si>
    <t>Практическое обществознание
Краеведение
Читательская грамотность
 Математическая грамотность
Профильная математика https://kislovka-school.obrpro.ru/vneurochnaia-deiatelnost#include344070</t>
  </si>
  <si>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 естественно-научный </t>
    </r>
    <r>
      <rPr>
        <sz val="11"/>
        <rFont val="Microsoft Sans Serif"/>
        <family val="2"/>
      </rPr>
      <t xml:space="preserve">
</t>
    </r>
    <r>
      <rPr>
        <sz val="11"/>
        <rFont val="Times New Roman"/>
        <family val="1"/>
      </rPr>
      <t xml:space="preserve"> </t>
    </r>
    <r>
      <rPr>
        <vertAlign val="superscript"/>
        <sz val="11"/>
        <rFont val="Microsoft Sans Serif"/>
        <family val="2"/>
      </rPr>
      <t xml:space="preserve">
</t>
    </r>
  </si>
  <si>
    <t xml:space="preserve">ЭК по математике, 
ЭК по обществознанию, 
ЭК по информатике, 
ЭК по физике 
https://drive.google.com/drive/folders/13Aw6E7kon1A4YdgMiIfiZ_60oir8utHc?usp=sharing  </t>
  </si>
  <si>
    <r>
      <rPr>
        <sz val="11"/>
        <rFont val="Microsoft Sans Serif"/>
        <family val="2"/>
      </rPr>
      <t xml:space="preserve">
</t>
    </r>
    <r>
      <rPr>
        <sz val="11"/>
        <rFont val="Times New Roman"/>
        <family val="1"/>
      </rPr>
      <t xml:space="preserve"> </t>
    </r>
    <r>
      <rPr>
        <vertAlign val="superscript"/>
        <sz val="11"/>
        <rFont val="Microsoft Sans Serif"/>
        <family val="2"/>
      </rPr>
      <t xml:space="preserve">
</t>
    </r>
  </si>
  <si>
    <t>1. ФК "Технология решения физических задач"                                
2.ЭК "Практикум решения задач по математике"                                                               
3. ФК "Избранные вопросы органическойь химии"                                                                                                                 
4.ФК "Окислительно-восстановительные реакции"                                                                                                    
5. ФК " Трудные вопросы истории"                                                              
6. ФК "Актуальные вопрсы обществознания"                                                             
7.ФК "Наиболее трудные вопросы курса биологии"                                                                                  
8. ФК "Лаборатория английского "                                                                   
9. ФК "Глобальные и локальные сети"                                                             
10. ЭК "Трудные вопросы орфографии и пунктуации"                                                                                            
11. ЭК "Педагогическая практика"</t>
  </si>
  <si>
    <t>МБОУ "Корниловская СОШ" Томского района"</t>
  </si>
  <si>
    <t>1. ВД "Решение ключевых задач по физике"                                          
2.  ВД "Психолого-педагогический класс"                                               
3. ВД "Вожатский отряд "Утята"                                              
4. ВД "Медиагруппа"                                                                   
5. ВД "Газета "Республика юных"</t>
  </si>
  <si>
    <t>английский язык, 
русский язык, 
история, 
обществознание</t>
  </si>
  <si>
    <t xml:space="preserve">Курс "Живая история" </t>
  </si>
  <si>
    <t>русский язык, 
история, 
право</t>
  </si>
  <si>
    <t xml:space="preserve">Финансовая граммотность, 
Разговоры о важном </t>
  </si>
  <si>
    <t xml:space="preserve">Дискуссионный клуб "Дебаты", 
Исторический клуб "Сохраним и защитим историю России" </t>
  </si>
  <si>
    <t>Разговоры о важном</t>
  </si>
  <si>
    <t xml:space="preserve">
   другая направленность</t>
  </si>
  <si>
    <t>математика, 
физика, 
информатика</t>
  </si>
  <si>
    <t xml:space="preserve">Беспилотный летательный аппарат - сбор и обработка информации, 
Медиацентр  </t>
  </si>
  <si>
    <t>МАОУ "Лицей им. И.В. Авдзейко" Томского района
(Положение о лицейских классах УФСБ России по Томской области  от 30.08.2019)</t>
  </si>
  <si>
    <r>
      <rPr>
        <sz val="11"/>
        <rFont val="Times New Roman"/>
        <family val="1"/>
      </rPr>
      <t>финансово-правовая направленность                  
инженерная направленность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</si>
  <si>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t>"Я гражданин"       http://tom-luchschool.edu.tomsk.ru/wp-content/uploads/2022/06/Programma-TSGO-YA-grazhdanin-na-sajt.pdf                                            
Финансовая грамотность                               
3D моделирование                                           
Черчение</t>
  </si>
  <si>
    <r>
      <rPr>
        <sz val="11"/>
        <rFont val="Times New Roman"/>
        <family val="1"/>
      </rPr>
      <t>соцально-гуманитарный класс   
медиа-группа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</si>
  <si>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t>Русский язык   http://tom-malschool.edu.tomsk.ru/eduprograms.php
Математика: алгебра и начала математического анализа, геометрия       http://tom-malschool.edu.tomsk.ru/eduprograms.php
ЭК Анализ художественного текста http://tom-malschool.edu.tomsk.ru/eduprograms.php
ЭК Практикум по русскому языку http://tom-malschool.edu.tomsk.ru/eduprograms.php
ЭК Практикум по математике http://tom-malschool.edu.tomsk.ru/eduprograms.php</t>
  </si>
  <si>
    <t>Основы журналистики и работы в медиа                             http://tom-malschool.edu.tomsk.ru/eduprograms.php</t>
  </si>
  <si>
    <t xml:space="preserve">Кино от А до Я         https://tomsk.pfdo.ru/app/the-navigator/program/48947
Я- журналист                  https://tomsk.pfdo.ru/app/the-navigator/program/480890    </t>
  </si>
  <si>
    <r>
      <rPr>
        <sz val="11"/>
        <rFont val="Times New Roman"/>
        <family val="1"/>
      </rPr>
      <t>физическико - математический                          
естественно-научный                                      
гуманитарный                                                                        
педагогический (+свои направления каждого ребенка)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</si>
  <si>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физико-математический</t>
    </r>
    <r>
      <rPr>
        <sz val="11"/>
        <rFont val="Microsoft Sans Serif"/>
        <family val="2"/>
      </rPr>
      <t xml:space="preserve">
</t>
    </r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 естественно-научный </t>
    </r>
    <r>
      <rPr>
        <sz val="11"/>
        <rFont val="Microsoft Sans Serif"/>
        <family val="2"/>
      </rPr>
      <t xml:space="preserve">
</t>
    </r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 социально-гуманитарный 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</si>
  <si>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физико-математический</t>
    </r>
    <r>
      <rPr>
        <sz val="11"/>
        <rFont val="Microsoft Sans Serif"/>
        <family val="2"/>
      </rPr>
      <t xml:space="preserve">
</t>
    </r>
    <r>
      <rPr>
        <sz val="11"/>
        <rFont val="Times New Roman"/>
        <family val="1"/>
      </rPr>
      <t xml:space="preserve"> 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</si>
  <si>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t>русский язык, 
математика      
http://tom-bdschool.edu.tomsk.ru/rabochie-programmy/                                       
http://tom-bdschool.edu.tomsk.ru/osnovnyie-dokumentyi/uchebnyiy-plan-shkolyi-na-2013-2014-uchebnyiy-god/</t>
  </si>
  <si>
    <t>математический практикум                              
финансовая грамотность       
http://tom-bdschool.edu.tomsk.ru/rabochie-programmy/                                         
 http://tom-bdschool.edu.tomsk.ru/osnovnyie-dokumentyi/uchebnyiy-plan-shkolyi-na-2013-2014-uchebnyiy-god/</t>
  </si>
  <si>
    <t xml:space="preserve">
  другая направленность</t>
  </si>
  <si>
    <t>Основы правовых знаний 
Финансовая грамотность</t>
  </si>
  <si>
    <t>Методы решения физических задач 
Решение биологических задач
 Решение расчетных задач по химии 
Информационные технологии</t>
  </si>
  <si>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физико-математический</t>
    </r>
    <r>
      <rPr>
        <sz val="11"/>
        <rFont val="Microsoft Sans Serif"/>
        <family val="2"/>
      </rPr>
      <t xml:space="preserve">
</t>
    </r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 естественно-научный </t>
    </r>
    <r>
      <rPr>
        <sz val="11"/>
        <rFont val="Microsoft Sans Serif"/>
        <family val="2"/>
      </rPr>
      <t xml:space="preserve">
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</si>
  <si>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t>МБОУ "Богашевская СОШ им.А.И. Федорова" Томского района</t>
  </si>
  <si>
    <t xml:space="preserve">Учебные мастерские
 Школа вожатых
Читательская грамотность 
Информационные технологии 
Робототехника  
Педагогическая практика  </t>
  </si>
  <si>
    <t xml:space="preserve">универсальный </t>
  </si>
  <si>
    <t>Научись спасать жизнь</t>
  </si>
  <si>
    <t>Строевая подготовка,
 Огневая подготовка, 
Хореография, 
Основы функциональной грамотности, 
Этика и этикет, 
Основы оказания первой помощи, 
Спасательное дело http://tom-mirschool.edu.tomsk.ru/titulnaya/obrazovanie/rabochie-programmyi/</t>
  </si>
  <si>
    <t xml:space="preserve">6 классов: 
основное общее образование -5 классов (5(1), 6(1), 7(1),8(1) и 9(1))
среднее общее образование -1класс  (10 (1))
</t>
  </si>
  <si>
    <t xml:space="preserve">Психология 
Программирование
Право 
Индивидуальный проект  
http://tom-mirschool.edu.tomsk.ru/titulnaya/obrazovanie/rabochie-programmyi/ </t>
  </si>
  <si>
    <t xml:space="preserve">МБОУ "Мирненская СОШ" Томского района
(Соглашение о взаимодействии между ГУ МЧС России по Томской области и МБОУ «Мирненская СОШ» Томского района,
Договор о сетевом взаимодействии б/н от 03.09.2019 с ОГБПОУ «Томский базовый медицинский колледж») 
</t>
  </si>
  <si>
    <t>Спасательное дело
Основы оказания первой помощи
Огневая подготовка
Строевая подготовка
Хореография
Этика и этикет
История кадетских корпусов
http://tom-mirschool.edu.tomsk.ru/titulnaya/obrazovanie/fgos-vneurochnaya-deyatelnost/</t>
  </si>
  <si>
    <t xml:space="preserve">Психология, 
программирование, 
индивидуальный проект
http://tom-mirschool.edu.tomsk.ru/titulnaya/obrazovanie/rabochie-programmyi/ </t>
  </si>
  <si>
    <t>Русский язык, 
Математика, 
ЭК "Экономика и право", 
ЭК "Русский язык. Культура речи", 
ЭК "Решение задач повышенного уровня сложности". 
https://tom-molschool.tom.eduru.ru/d/struktura_4</t>
  </si>
  <si>
    <t>SPEAK OUT, 
Трудные вопросы в биологии 
https://tom-molschool.tom.eduru.ru/d/struktura_4</t>
  </si>
  <si>
    <t>   экономическая направленность</t>
  </si>
  <si>
    <t>   другая направленность</t>
  </si>
  <si>
    <t xml:space="preserve">  IT-класс
</t>
  </si>
  <si>
    <t>Русский язык, 
математика, 
ЭК "Русский язык. Культура речи", 
ЭК "Решение задач повышенного уровня сложности", 
ЭК "Физика в вопросах и задачах", 
ЭК "Основные вопросы информатики и ИКТ" 
 https://tom-molschool.tom.eduru.ru/d/struktura_4</t>
  </si>
  <si>
    <r>
      <rPr>
        <b/>
        <sz val="10"/>
        <color rgb="FF000000"/>
        <rFont val="Times New Roman"/>
        <family val="1"/>
        <charset val="204"/>
      </rPr>
      <t xml:space="preserve">русский язык </t>
    </r>
    <r>
      <rPr>
        <sz val="10"/>
        <color rgb="FF000000"/>
        <rFont val="Times New Roman"/>
        <family val="1"/>
        <charset val="204"/>
      </rPr>
      <t xml:space="preserve"> http://tom-luchschool.edu.tomsk.ru/wp-content/uploads/2022/10/RP-10-kl-rus.yaz.pdf          http://tom-luchschool.edu.tomsk.ru/wp-content/uploads/2022/10/RP-11-kl-RYA.pdf                                                      
</t>
    </r>
    <r>
      <rPr>
        <b/>
        <sz val="10"/>
        <color rgb="FF000000"/>
        <rFont val="Times New Roman"/>
        <family val="1"/>
        <charset val="204"/>
      </rPr>
      <t>математика</t>
    </r>
    <r>
      <rPr>
        <sz val="10"/>
        <color rgb="FF000000"/>
        <rFont val="Times New Roman"/>
        <family val="1"/>
        <charset val="204"/>
      </rPr>
      <t xml:space="preserve"> http://tom-luchschool.edu.tomsk.ru/wp-content/uploads/2022/10/rab-progr-alg-10-11-kl-21-23.pdf http://tom-luchschool.edu.tomsk.ru/wp-content/uploads/2022/10/rab-progr-geom-10-11kl-21-23.pdf                                                           
</t>
    </r>
    <r>
      <rPr>
        <b/>
        <sz val="10"/>
        <color rgb="FF000000"/>
        <rFont val="Times New Roman"/>
        <family val="1"/>
        <charset val="204"/>
      </rPr>
      <t>экономика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
</t>
    </r>
    <r>
      <rPr>
        <b/>
        <sz val="10"/>
        <color rgb="FF000000"/>
        <rFont val="Times New Roman"/>
        <family val="1"/>
        <charset val="204"/>
      </rPr>
      <t xml:space="preserve">право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
</t>
    </r>
    <r>
      <rPr>
        <b/>
        <sz val="10"/>
        <color rgb="FF000000"/>
        <rFont val="Times New Roman"/>
        <family val="1"/>
        <charset val="204"/>
      </rPr>
      <t>информационные технологии</t>
    </r>
    <r>
      <rPr>
        <sz val="10"/>
        <color rgb="FF000000"/>
        <rFont val="Times New Roman"/>
        <family val="1"/>
        <charset val="204"/>
      </rPr>
      <t xml:space="preserve">                              
ЭК </t>
    </r>
    <r>
      <rPr>
        <b/>
        <sz val="10"/>
        <color rgb="FF000000"/>
        <rFont val="Times New Roman"/>
        <family val="1"/>
        <charset val="204"/>
      </rPr>
      <t>практикум по решению математематических задач</t>
    </r>
    <r>
      <rPr>
        <sz val="10"/>
        <color rgb="FF000000"/>
        <rFont val="Times New Roman"/>
        <family val="1"/>
        <charset val="204"/>
      </rPr>
      <t xml:space="preserve"> http://tom-luchschool.edu.tomsk.ru/wp-content/uploads/2022/10/programma-elekt-kursa-po-mat-10-11.pdf                                                       
ЭК </t>
    </r>
    <r>
      <rPr>
        <b/>
        <sz val="10"/>
        <color rgb="FF000000"/>
        <rFont val="Times New Roman"/>
        <family val="1"/>
        <charset val="204"/>
      </rPr>
      <t xml:space="preserve">практикум по обществознанию </t>
    </r>
    <r>
      <rPr>
        <sz val="10"/>
        <color rgb="FF000000"/>
        <rFont val="Times New Roman"/>
        <family val="1"/>
        <charset val="204"/>
      </rPr>
      <t xml:space="preserve">http://tom-luchschool.edu.tomsk.ru/wp-content/uploads/2022/10/praktikum-po-ob-yu10-11klass.pdf  </t>
    </r>
  </si>
  <si>
    <t>ЭК «Решение  расчетных  задач по химии», 
ЭК «Практикум по общей биологии»</t>
  </si>
  <si>
    <r>
      <t>правовая направленность</t>
    </r>
    <r>
      <rPr>
        <sz val="11"/>
        <rFont val="Times New Roman"/>
        <family val="1"/>
      </rPr>
      <t xml:space="preserve">  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</si>
  <si>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t>ЭК «Сложные вопросы истории», 
ЭК «Основы правовых знаний»,
ЭК «Вводный курс по экономике»</t>
  </si>
  <si>
    <t>математика, 
русский язык, 
биология, 
обществознание, 
химия http://tom-nelschool.edu.tomsk.ru/profilnoe-obuchenie/</t>
  </si>
  <si>
    <t>решение экономических задач, 
физика в сельском хозяйстве http://tom-nelschool.edu.tomsk.ru/profilnoe-obuchenie/</t>
  </si>
  <si>
    <r>
      <t>экономическая направленность</t>
    </r>
    <r>
      <rPr>
        <sz val="11"/>
        <rFont val="Times New Roman"/>
        <family val="1"/>
      </rPr>
      <t xml:space="preserve">  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</si>
  <si>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r>
      <rPr>
        <b/>
        <sz val="10"/>
        <color rgb="FF000000"/>
        <rFont val="Times New Roman"/>
        <family val="1"/>
        <charset val="204"/>
      </rPr>
      <t xml:space="preserve">ЭК "Россия и мир на карте" </t>
    </r>
    <r>
      <rPr>
        <sz val="10"/>
        <color rgb="FF000000"/>
        <rFont val="Times New Roman"/>
        <family val="1"/>
        <charset val="204"/>
      </rPr>
      <t xml:space="preserve">
http://tom-naschool.edu.tomsk.ru/wp-content/uploads/elektiv-_rossiya-i-mir-na-karte_-geografiya-10-klass.odt  
</t>
    </r>
    <r>
      <rPr>
        <b/>
        <sz val="10"/>
        <color rgb="FF000000"/>
        <rFont val="Times New Roman"/>
        <family val="1"/>
        <charset val="204"/>
      </rPr>
      <t>ЭК "Развитие современного общества"</t>
    </r>
    <r>
      <rPr>
        <sz val="10"/>
        <color rgb="FF000000"/>
        <rFont val="Times New Roman"/>
        <family val="1"/>
        <charset val="204"/>
      </rPr>
      <t xml:space="preserve">http://tom-naschool.edu.tomsk.ru/wp-content/uploads/2-elektiv-dlya-10-11-klassov-po-obshhestvoznaniyu-.odt 
</t>
    </r>
    <r>
      <rPr>
        <b/>
        <sz val="10"/>
        <color rgb="FF000000"/>
        <rFont val="Times New Roman"/>
        <family val="1"/>
        <charset val="204"/>
      </rPr>
      <t xml:space="preserve">ЭК "Многообразие живой природы" </t>
    </r>
    <r>
      <rPr>
        <sz val="10"/>
        <color rgb="FF000000"/>
        <rFont val="Times New Roman"/>
        <family val="1"/>
        <charset val="204"/>
      </rPr>
      <t>http://tom-naschool.edu.tomsk.ru/wp-content/uploads/r.-programma-elektivnogo-kursa-po-biologii-10-11-klassy.docx</t>
    </r>
  </si>
  <si>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 социальный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</si>
  <si>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r>
      <t>инженерно-химическое</t>
    </r>
    <r>
      <rPr>
        <vertAlign val="superscript"/>
        <sz val="11"/>
        <rFont val="Times New Roman"/>
        <family val="1"/>
        <charset val="204"/>
      </rPr>
      <t xml:space="preserve">
</t>
    </r>
    <r>
      <rPr>
        <sz val="11"/>
        <rFont val="Symbol"/>
        <family val="5"/>
      </rPr>
      <t/>
    </r>
  </si>
  <si>
    <r>
      <t>инженерно-биологическое</t>
    </r>
    <r>
      <rPr>
        <vertAlign val="superscript"/>
        <sz val="11"/>
        <rFont val="Times New Roman"/>
        <family val="1"/>
        <charset val="204"/>
      </rPr>
      <t xml:space="preserve">
</t>
    </r>
    <r>
      <rPr>
        <sz val="11"/>
        <rFont val="Symbol"/>
        <family val="5"/>
      </rPr>
      <t/>
    </r>
  </si>
  <si>
    <r>
      <t>инженерно-информационное</t>
    </r>
    <r>
      <rPr>
        <vertAlign val="superscript"/>
        <sz val="11"/>
        <rFont val="Times New Roman"/>
        <family val="1"/>
        <charset val="204"/>
      </rPr>
      <t xml:space="preserve">
</t>
    </r>
    <r>
      <rPr>
        <sz val="11"/>
        <rFont val="Symbol"/>
        <family val="5"/>
      </rPr>
      <t/>
    </r>
  </si>
  <si>
    <r>
      <t>информационно-физическое</t>
    </r>
    <r>
      <rPr>
        <vertAlign val="superscript"/>
        <sz val="11"/>
        <rFont val="Times New Roman"/>
        <family val="1"/>
        <charset val="204"/>
      </rPr>
      <t xml:space="preserve">
</t>
    </r>
    <r>
      <rPr>
        <sz val="11"/>
        <rFont val="Symbol"/>
        <family val="5"/>
      </rPr>
      <t/>
    </r>
  </si>
  <si>
    <r>
      <t>историческое</t>
    </r>
    <r>
      <rPr>
        <vertAlign val="superscript"/>
        <sz val="11"/>
        <rFont val="Times New Roman"/>
        <family val="1"/>
        <charset val="204"/>
      </rPr>
      <t xml:space="preserve">
</t>
    </r>
    <r>
      <rPr>
        <sz val="11"/>
        <rFont val="Symbol"/>
        <family val="5"/>
      </rPr>
      <t/>
    </r>
  </si>
  <si>
    <r>
      <t>социально-экономическое</t>
    </r>
    <r>
      <rPr>
        <vertAlign val="superscript"/>
        <sz val="11"/>
        <rFont val="Times New Roman"/>
        <family val="1"/>
        <charset val="204"/>
      </rPr>
      <t xml:space="preserve">
</t>
    </r>
    <r>
      <rPr>
        <sz val="11"/>
        <rFont val="Symbol"/>
        <family val="5"/>
      </rPr>
      <t/>
    </r>
  </si>
  <si>
    <t>ЕГЭ: от простого к сложному (11 кл)
Математика: просто о сложном (10 класс)
Решу ЕГЭ: Информатика</t>
  </si>
  <si>
    <t xml:space="preserve">ЕГЭ: от простого к сложному (11 кл)
</t>
  </si>
  <si>
    <t xml:space="preserve">ЕГЭ: от простого к сложному (11 кл)
Мир современной политики (10 кл)
</t>
  </si>
  <si>
    <t xml:space="preserve">Математика: просто о сложном (10 класс)
</t>
  </si>
  <si>
    <t>7 классов: 
основное общее образование -5 (7 (1), 8 (2) и 9(2)) 
среднее общее образование -4 (10 (2) и 11(2))</t>
  </si>
  <si>
    <t>Учебный предмет ОБЖ с модулем «Моя личная безопасность» 7 кл 
Элективный курс «История культуры России» 10-11 кл</t>
  </si>
  <si>
    <t xml:space="preserve">1. «История создания органов службы безопасности» 
2. «Курс ОФП. Строевая подготовка» 
3. «Топография. Ориентирование на местности» 
4. «Хореография» 
5. Театр «Ветер» 
6. Финансовая грамотность </t>
  </si>
  <si>
    <r>
      <rPr>
        <b/>
        <sz val="10"/>
        <color rgb="FF000000"/>
        <rFont val="Times New Roman"/>
        <family val="1"/>
        <charset val="204"/>
      </rPr>
      <t>Дискуссионный клуб “Дебаты”</t>
    </r>
    <r>
      <rPr>
        <sz val="10"/>
        <color rgb="FF000000"/>
        <rFont val="Times New Roman"/>
        <family val="1"/>
        <charset val="204"/>
      </rPr>
      <t xml:space="preserve"> http://spas-school.edu.tomsk.ru/wp-content/uploads/2022/02/Debaty-2021-2022.pdf
</t>
    </r>
    <r>
      <rPr>
        <b/>
        <sz val="10"/>
        <color rgb="FF000000"/>
        <rFont val="Times New Roman"/>
        <family val="1"/>
        <charset val="204"/>
      </rPr>
      <t xml:space="preserve">Тактико-специальная подготовка </t>
    </r>
    <r>
      <rPr>
        <sz val="10"/>
        <color rgb="FF000000"/>
        <rFont val="Times New Roman"/>
        <family val="1"/>
        <charset val="204"/>
      </rPr>
      <t xml:space="preserve">http://spas-school.edu.tomsk.ru/svedeniya-ob-obrazovatelnoj-organizatsii/uchebny-e-plany/
</t>
    </r>
    <r>
      <rPr>
        <b/>
        <sz val="10"/>
        <color rgb="FF000000"/>
        <rFont val="Times New Roman"/>
        <family val="1"/>
        <charset val="204"/>
      </rPr>
      <t>Армейский рукопашный бой</t>
    </r>
    <r>
      <rPr>
        <sz val="10"/>
        <color rgb="FF000000"/>
        <rFont val="Times New Roman"/>
        <family val="1"/>
        <charset val="204"/>
      </rPr>
      <t xml:space="preserve"> http://spas-school.edu.tomsk.ru/wp-content/uploads/2022/10/programma-po-ARB.pdf
</t>
    </r>
    <r>
      <rPr>
        <b/>
        <sz val="10"/>
        <color rgb="FF000000"/>
        <rFont val="Times New Roman"/>
        <family val="1"/>
        <charset val="204"/>
      </rPr>
      <t>Беспилотные летательные аппараты</t>
    </r>
    <r>
      <rPr>
        <sz val="10"/>
        <color rgb="FF000000"/>
        <rFont val="Times New Roman"/>
        <family val="1"/>
        <charset val="204"/>
      </rPr>
      <t xml:space="preserve">. Сбор и обработка информации. http://spas-school.edu.tomsk.ru/wp-content/uploads/2022/02/BPLA_merged.pdf
</t>
    </r>
    <r>
      <rPr>
        <b/>
        <sz val="10"/>
        <color rgb="FF000000"/>
        <rFont val="Times New Roman"/>
        <family val="1"/>
        <charset val="204"/>
      </rPr>
      <t xml:space="preserve">Легкая атлетика </t>
    </r>
    <r>
      <rPr>
        <sz val="10"/>
        <color rgb="FF000000"/>
        <rFont val="Times New Roman"/>
        <family val="1"/>
        <charset val="204"/>
      </rPr>
      <t xml:space="preserve">https://docs.pfdo.ru/uploads/programs/krv/Zan/krvZaniI_guFpppMod_UM8Jbb38lFfP8tgODs0T.pdf
</t>
    </r>
    <r>
      <rPr>
        <b/>
        <sz val="10"/>
        <color rgb="FF000000"/>
        <rFont val="Times New Roman"/>
        <family val="1"/>
        <charset val="204"/>
      </rPr>
      <t>Дополнительная общеобразовательная общеразвивающая программа социально-гуманитарной направленности «Школьный музей»</t>
    </r>
    <r>
      <rPr>
        <sz val="10"/>
        <color rgb="FF000000"/>
        <rFont val="Times New Roman"/>
        <family val="1"/>
        <charset val="204"/>
      </rPr>
      <t xml:space="preserve">http://spas-school.edu.tomsk.ru/wp-content/uploads/2022/02/Muzej-2021-2022.pdf </t>
    </r>
  </si>
  <si>
    <t xml:space="preserve">ЕГЭ: от простого к сложному (11 кл)
Математика: просто о сложном (10 класс)
http://tom-okschool.edu.tomsk.ru/wp-content/uploads/2022/11/ВД-10-класс-Математика-просто-о-сложном-1я.pdf </t>
  </si>
  <si>
    <t xml:space="preserve">ЕГЭ: от простого к сложному (11 кл)
http://tom-okschool.edu.tomsk.ru/wp-content/uploads/2022/11/ВД-11ЕГЭ-от-простого-к-сложному.pdf
Математика: просто о сложном (10 класс)
</t>
  </si>
  <si>
    <t>Химия в экспериментах и задачах 11 кл
https://docs.pfdo.ru/uploads/programs/fN2/YI1/fN2YI1AtnnnKCB.pdf</t>
  </si>
  <si>
    <t>«Путь от теории к практике» 11 кл (направление – биология)
https://docs.pfdo.ru/uploads/programs/31x/sJj/31xsJjq9mPHZIxXE-lFYLKquMjLu89tptdvOFXOt.pdf</t>
  </si>
  <si>
    <r>
      <rPr>
        <b/>
        <sz val="10"/>
        <color rgb="FF000000"/>
        <rFont val="Times New Roman"/>
        <family val="1"/>
        <charset val="204"/>
      </rPr>
      <t>Алгебра и начала математического анализа</t>
    </r>
    <r>
      <rPr>
        <sz val="10"/>
        <color rgb="FF000000"/>
        <rFont val="Times New Roman"/>
        <family val="1"/>
        <charset val="204"/>
      </rPr>
      <t xml:space="preserve"> (10 кл/11 кл)
</t>
    </r>
    <r>
      <rPr>
        <u/>
        <sz val="9"/>
        <color rgb="FF000000"/>
        <rFont val="Times New Roman"/>
        <family val="1"/>
        <charset val="204"/>
      </rPr>
      <t>http://tom-okschool.edu.tomsk.ru/wp-content/uploads/2022/11/10-Класс-Алгебра-Бархатова-Г.А..pdf</t>
    </r>
    <r>
      <rPr>
        <sz val="10"/>
        <color rgb="FF000000"/>
        <rFont val="Times New Roman"/>
        <family val="1"/>
        <charset val="204"/>
      </rPr>
      <t xml:space="preserve">
</t>
    </r>
    <r>
      <rPr>
        <b/>
        <sz val="10"/>
        <color rgb="FF000000"/>
        <rFont val="Times New Roman"/>
        <family val="1"/>
        <charset val="204"/>
      </rPr>
      <t xml:space="preserve">ЭК Практикум по физике </t>
    </r>
    <r>
      <rPr>
        <sz val="10"/>
        <color rgb="FF000000"/>
        <rFont val="Times New Roman"/>
        <family val="1"/>
        <charset val="204"/>
      </rPr>
      <t xml:space="preserve">(10, 11 кл)
</t>
    </r>
    <r>
      <rPr>
        <b/>
        <sz val="10"/>
        <color rgb="FF000000"/>
        <rFont val="Times New Roman"/>
        <family val="1"/>
        <charset val="204"/>
      </rPr>
      <t>ЭК Практикум по химии</t>
    </r>
    <r>
      <rPr>
        <sz val="10"/>
        <color rgb="FF000000"/>
        <rFont val="Times New Roman"/>
        <family val="1"/>
        <charset val="204"/>
      </rPr>
      <t xml:space="preserve"> (10,11 кл)
http://tom-okschool.edu.tomsk.ru/wp-content/uploads/2022/11/Рабочая-программа-Практикум-по-химии-10.pdf
http://tom-okschool.edu.tomsk.ru/wp-content/uploads/2022/11/Рабочая-программа-Практикум-по-химии-10-11кл.pdf
</t>
    </r>
    <r>
      <rPr>
        <b/>
        <sz val="10"/>
        <color rgb="FF000000"/>
        <rFont val="Times New Roman"/>
        <family val="1"/>
        <charset val="204"/>
      </rPr>
      <t>ЭК Решение сложных математических задач</t>
    </r>
    <r>
      <rPr>
        <sz val="10"/>
        <color rgb="FF000000"/>
        <rFont val="Times New Roman"/>
        <family val="1"/>
        <charset val="204"/>
      </rPr>
      <t xml:space="preserve"> (10, 11 классы)</t>
    </r>
  </si>
  <si>
    <r>
      <rPr>
        <b/>
        <sz val="10"/>
        <color rgb="FF000000"/>
        <rFont val="Times New Roman"/>
        <family val="1"/>
        <charset val="204"/>
      </rPr>
      <t>Алгебра и начала математического анализа</t>
    </r>
    <r>
      <rPr>
        <sz val="10"/>
        <color rgb="FF000000"/>
        <rFont val="Times New Roman"/>
        <family val="1"/>
        <charset val="204"/>
      </rPr>
      <t xml:space="preserve"> (10 кл/11 кл)
http://tom-okschool.edu.tomsk.ru/wp-content/uploads/2022/11/11-класс-Алгебра-БархатоваГ.А..pdf
</t>
    </r>
    <r>
      <rPr>
        <b/>
        <sz val="10"/>
        <color rgb="FF000000"/>
        <rFont val="Times New Roman"/>
        <family val="1"/>
        <charset val="204"/>
      </rPr>
      <t xml:space="preserve">ЭК Практикум по биологии </t>
    </r>
    <r>
      <rPr>
        <sz val="10"/>
        <color rgb="FF000000"/>
        <rFont val="Times New Roman"/>
        <family val="1"/>
        <charset val="204"/>
      </rPr>
      <t xml:space="preserve">(10, 11 кл)
http://tom-okschool.edu.tomsk.ru/wp-content/uploads/2022/11/11-БИОЛОГИЯ-по-выбору.pdf
http://tom-okschool.edu.tomsk.ru/wp-content/uploads/2022/11/11-БИОЛОГИЯ-по-выбору.pdf
</t>
    </r>
    <r>
      <rPr>
        <b/>
        <sz val="10"/>
        <color rgb="FF000000"/>
        <rFont val="Times New Roman"/>
        <family val="1"/>
        <charset val="204"/>
      </rPr>
      <t xml:space="preserve">ЭК Решение сложных математических задач </t>
    </r>
    <r>
      <rPr>
        <sz val="10"/>
        <color rgb="FF000000"/>
        <rFont val="Times New Roman"/>
        <family val="1"/>
        <charset val="204"/>
      </rPr>
      <t>(10, 11 классы)</t>
    </r>
  </si>
  <si>
    <r>
      <rPr>
        <b/>
        <sz val="10"/>
        <color rgb="FF000000"/>
        <rFont val="Times New Roman"/>
        <family val="1"/>
        <charset val="204"/>
      </rPr>
      <t>Практикум по информатике</t>
    </r>
    <r>
      <rPr>
        <sz val="10"/>
        <color rgb="FF000000"/>
        <rFont val="Times New Roman"/>
        <family val="1"/>
        <charset val="204"/>
      </rPr>
      <t xml:space="preserve"> (11 кл)
</t>
    </r>
    <r>
      <rPr>
        <b/>
        <sz val="10"/>
        <color rgb="FF000000"/>
        <rFont val="Times New Roman"/>
        <family val="1"/>
        <charset val="204"/>
      </rPr>
      <t>Алгебра и начала математического анализа</t>
    </r>
    <r>
      <rPr>
        <sz val="10"/>
        <color rgb="FF000000"/>
        <rFont val="Times New Roman"/>
        <family val="1"/>
        <charset val="204"/>
      </rPr>
      <t xml:space="preserve"> (10 кл/11 кл)
</t>
    </r>
    <r>
      <rPr>
        <b/>
        <sz val="10"/>
        <color rgb="FF000000"/>
        <rFont val="Times New Roman"/>
        <family val="1"/>
        <charset val="204"/>
      </rPr>
      <t>ЭК Решение сложных математических задач</t>
    </r>
    <r>
      <rPr>
        <sz val="10"/>
        <color rgb="FF000000"/>
        <rFont val="Times New Roman"/>
        <family val="1"/>
        <charset val="204"/>
      </rPr>
      <t xml:space="preserve"> (10, 11 классы)
http://tom-okschool.edu.tomsk.ru/wp-content/uploads/2022/11/10-класс-Решение-сложных-задач-2часа-Бархатова-Г.А..pdf</t>
    </r>
  </si>
  <si>
    <r>
      <rPr>
        <b/>
        <sz val="10"/>
        <color rgb="FF000000"/>
        <rFont val="Times New Roman"/>
        <family val="1"/>
        <charset val="204"/>
      </rPr>
      <t>Алгебра и начала математического анализа</t>
    </r>
    <r>
      <rPr>
        <sz val="10"/>
        <color rgb="FF000000"/>
        <rFont val="Times New Roman"/>
        <family val="1"/>
        <charset val="204"/>
      </rPr>
      <t xml:space="preserve"> (10 кл/11 кл)
</t>
    </r>
    <r>
      <rPr>
        <b/>
        <sz val="10"/>
        <color rgb="FF000000"/>
        <rFont val="Times New Roman"/>
        <family val="1"/>
        <charset val="204"/>
      </rPr>
      <t>ЭК Практикум по истории</t>
    </r>
    <r>
      <rPr>
        <sz val="10"/>
        <color rgb="FF000000"/>
        <rFont val="Times New Roman"/>
        <family val="1"/>
        <charset val="204"/>
      </rPr>
      <t xml:space="preserve"> (10, 11 кл)
http://tom-okschool.edu.tomsk.ru/wp-content/uploads/2022/11/11-класс-ПРАКТИКУМ-ПО-ИСТОРИИ.pdf
</t>
    </r>
    <r>
      <rPr>
        <b/>
        <sz val="10"/>
        <color rgb="FF000000"/>
        <rFont val="Times New Roman"/>
        <family val="1"/>
        <charset val="204"/>
      </rPr>
      <t>Право (11 кл)</t>
    </r>
    <r>
      <rPr>
        <sz val="10"/>
        <color rgb="FF000000"/>
        <rFont val="Times New Roman"/>
        <family val="1"/>
        <charset val="204"/>
      </rPr>
      <t xml:space="preserve">
ЭК Решение сложных математических задач (10, 11 классы)</t>
    </r>
  </si>
  <si>
    <r>
      <rPr>
        <b/>
        <sz val="10"/>
        <color rgb="FF000000"/>
        <rFont val="Times New Roman"/>
        <family val="1"/>
        <charset val="204"/>
      </rPr>
      <t>Алгебра и начала математического анализа</t>
    </r>
    <r>
      <rPr>
        <sz val="10"/>
        <color rgb="FF000000"/>
        <rFont val="Times New Roman"/>
        <family val="1"/>
        <charset val="204"/>
      </rPr>
      <t xml:space="preserve"> (10 кл/11 кл)
</t>
    </r>
    <r>
      <rPr>
        <b/>
        <sz val="10"/>
        <color rgb="FF000000"/>
        <rFont val="Times New Roman"/>
        <family val="1"/>
        <charset val="204"/>
      </rPr>
      <t>ЭК Практикум по географии</t>
    </r>
    <r>
      <rPr>
        <sz val="10"/>
        <color rgb="FF000000"/>
        <rFont val="Times New Roman"/>
        <family val="1"/>
        <charset val="204"/>
      </rPr>
      <t xml:space="preserve"> (10 кл) (10, 11 кл)
</t>
    </r>
    <r>
      <rPr>
        <b/>
        <sz val="10"/>
        <color rgb="FF000000"/>
        <rFont val="Times New Roman"/>
        <family val="1"/>
        <charset val="204"/>
      </rPr>
      <t>Право (11 кл)</t>
    </r>
    <r>
      <rPr>
        <sz val="10"/>
        <color rgb="FF000000"/>
        <rFont val="Times New Roman"/>
        <family val="1"/>
        <charset val="204"/>
      </rPr>
      <t xml:space="preserve">
http://tom-okschool.edu.tomsk.ru/wp-content/uploads/2022/11/10-класс-ПРАВО.pdf
</t>
    </r>
    <r>
      <rPr>
        <b/>
        <sz val="10"/>
        <color rgb="FF000000"/>
        <rFont val="Times New Roman"/>
        <family val="1"/>
        <charset val="204"/>
      </rPr>
      <t xml:space="preserve">ЭК Решение сложных математических задач </t>
    </r>
    <r>
      <rPr>
        <sz val="10"/>
        <color rgb="FF000000"/>
        <rFont val="Times New Roman"/>
        <family val="1"/>
        <charset val="204"/>
      </rPr>
      <t>(10, 11 классы)</t>
    </r>
  </si>
  <si>
    <r>
      <rPr>
        <b/>
        <sz val="10"/>
        <color rgb="FF000000"/>
        <rFont val="Times New Roman"/>
        <family val="1"/>
        <charset val="204"/>
      </rPr>
      <t>Алгебра и начала математического анализа</t>
    </r>
    <r>
      <rPr>
        <sz val="10"/>
        <color rgb="FF000000"/>
        <rFont val="Times New Roman"/>
        <family val="1"/>
        <charset val="204"/>
      </rPr>
      <t xml:space="preserve"> (10 кл/11 кл)
</t>
    </r>
    <r>
      <rPr>
        <b/>
        <sz val="10"/>
        <color rgb="FF000000"/>
        <rFont val="Times New Roman"/>
        <family val="1"/>
        <charset val="204"/>
      </rPr>
      <t xml:space="preserve">ЭК Практикум по физике </t>
    </r>
    <r>
      <rPr>
        <sz val="10"/>
        <color rgb="FF000000"/>
        <rFont val="Times New Roman"/>
        <family val="1"/>
        <charset val="204"/>
      </rPr>
      <t xml:space="preserve">(10, 11 кл)
</t>
    </r>
    <r>
      <rPr>
        <b/>
        <sz val="10"/>
        <color rgb="FF000000"/>
        <rFont val="Times New Roman"/>
        <family val="1"/>
        <charset val="204"/>
      </rPr>
      <t>ЭК Практикум по  информатике</t>
    </r>
    <r>
      <rPr>
        <sz val="10"/>
        <color rgb="FF000000"/>
        <rFont val="Times New Roman"/>
        <family val="1"/>
        <charset val="204"/>
      </rPr>
      <t xml:space="preserve"> (10,11 кл)
http://tom-okschool.edu.tomsk.ru/wp-content/uploads/2022/11/ПРАКТИКУМ-ПО-ИНФОРМАТИКЕ-11-КЛАСС.pdf
</t>
    </r>
    <r>
      <rPr>
        <b/>
        <sz val="10"/>
        <color rgb="FF000000"/>
        <rFont val="Times New Roman"/>
        <family val="1"/>
        <charset val="204"/>
      </rPr>
      <t>ЭК Решение сложных математических задач</t>
    </r>
    <r>
      <rPr>
        <sz val="10"/>
        <color rgb="FF000000"/>
        <rFont val="Times New Roman"/>
        <family val="1"/>
        <charset val="204"/>
      </rPr>
      <t xml:space="preserve"> (10, 11 классы)
http://tom-okschool.edu.tomsk.ru/wp-content/uploads/2022/11/11-класс-Решение-сложных-задач-15-Бархатова-Г.А..pdf</t>
    </r>
  </si>
  <si>
    <t>Генетика и селекция  http://tom-rbschool.edu.tomsk.ru/%d0%bf%d1%80%d0%be%d0%b3%d1%80%d0%b0%d0%bc%d0%bc%d1%8b-%d1%82%d0%be%d1%87%d0%ba%d0%b0-%d1%80%d0%be%d1%81%d1%82%d0%b0/</t>
  </si>
  <si>
    <r>
      <rPr>
        <sz val="11"/>
        <rFont val="Times New Roman"/>
        <family val="1"/>
      </rPr>
      <t xml:space="preserve"> педагогическое направление</t>
    </r>
    <r>
      <rPr>
        <vertAlign val="superscript"/>
        <sz val="11"/>
        <rFont val="Microsoft Sans Serif"/>
        <family val="2"/>
      </rPr>
      <t xml:space="preserve">
</t>
    </r>
  </si>
  <si>
    <t>Русский язык.                                
Литература,                                     
Алгебра                                          
Общество и человек http://tom-rbschool.edu.tomsk.ru/osnovnaya-informatsiya/</t>
  </si>
  <si>
    <t>Психология и педагогика . 
География в вопросах и ответах. 
Генетика    
http://tom-rbschool.edu.tomsk.ru/osnovnaya-informatsiya/</t>
  </si>
  <si>
    <t xml:space="preserve">ЭК по математике
ЭК  по обществознанию
Технология написания сочинения
Наиболее сложные вопросы курса биологии
</t>
  </si>
  <si>
    <t>Технология написания сочинения                 
Практическое обществознание              
 МХК                      
Финансовая грамотность</t>
  </si>
  <si>
    <r>
      <rPr>
        <sz val="11"/>
        <rFont val="Symbol"/>
        <family val="5"/>
      </rPr>
      <t></t>
    </r>
    <r>
      <rPr>
        <sz val="11"/>
        <rFont val="Times New Roman"/>
        <family val="1"/>
      </rPr>
      <t xml:space="preserve">  естественно-научный </t>
    </r>
    <r>
      <rPr>
        <sz val="11"/>
        <rFont val="Microsoft Sans Serif"/>
        <family val="2"/>
      </rPr>
      <t xml:space="preserve">
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</si>
  <si>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t>Математика, русский язык
ЭК "Основы права", 
ЭК"Теория государства и права", 
ЭК"Мировая художественная культура", 
ЭК"Исследование информационных моделей", 
ЭК"Системы управления базами данных", 
ЭК"Практикум решения физических задач", 
ЭК"Основы почвоведения", 
ЭК"Агробиология"                                    
 http://tom-turschool.edu.tomsk.ru/rabochie-programmy/</t>
  </si>
  <si>
    <t xml:space="preserve">"Физика для всех", 
"Мир органических веществ", 
"Основы экологической культуры",
 "Биохимия",
 "Агрокласс", 
"История государства российского", 
"Совершенствуй свой английский"    
http://tom-turschool.edu.tomsk.ru/rabochie-programmy/ </t>
  </si>
  <si>
    <t>экология, 
финансовая грамотность, 
решение задач по химии</t>
  </si>
  <si>
    <t>функциональная грамотность, 
коллективно-творческие дела</t>
  </si>
  <si>
    <r>
      <rPr>
        <sz val="11"/>
        <color rgb="FFFF0000"/>
        <rFont val="Times New Roman"/>
        <family val="1"/>
        <charset val="204"/>
      </rPr>
      <t xml:space="preserve">классы силовых структур МЧС  </t>
    </r>
    <r>
      <rPr>
        <vertAlign val="superscript"/>
        <sz val="11"/>
        <rFont val="Microsoft Sans Serif"/>
        <family val="2"/>
      </rPr>
      <t xml:space="preserve">
</t>
    </r>
    <r>
      <rPr>
        <sz val="11"/>
        <rFont val="Symbol"/>
        <family val="5"/>
      </rPr>
      <t/>
    </r>
  </si>
  <si>
    <t xml:space="preserve">ИТОГО: </t>
  </si>
  <si>
    <t>МБОУ «Рассветовская СОШ» Томского района</t>
  </si>
  <si>
    <t>1 группа (8,9 кл)</t>
  </si>
  <si>
    <t>1группа (10 кл)</t>
  </si>
  <si>
    <t>2 группы</t>
  </si>
  <si>
    <t>курс "Основы социализации личности",  курс "Школа вожатского мастерства"
http://tom-rasschool.edu.tomsk.ru/wp-content/uploads/2022/09/Rassvetovskaya-SOSH-UP-22-23.pdf</t>
  </si>
  <si>
    <t>ВД "Психолого-педагогический класс"
ВД "Вожатский отряд "Утята"  
http://tom-knschool.edu.tomsk.ru/dokumentyi/</t>
  </si>
  <si>
    <r>
      <t xml:space="preserve">
</t>
    </r>
    <r>
      <rPr>
        <sz val="12"/>
        <color rgb="FFFF0000"/>
        <rFont val="Times New Roman"/>
        <family val="1"/>
        <charset val="204"/>
      </rPr>
      <t></t>
    </r>
    <r>
      <rPr>
        <sz val="12"/>
        <rFont val="Times New Roman"/>
        <family val="1"/>
        <charset val="204"/>
      </rPr>
      <t xml:space="preserve">  Инженерный класс 
 </t>
    </r>
  </si>
  <si>
    <t>элективные курсы ТУСУРа</t>
  </si>
  <si>
    <t>математика, 
информатика, 
физика; 
ЭК "Сложные вопросы ЕГЭ по химии", 
ЭК "Теория и практика написания сочинений разных жанров", 
ЭК "Обществознание", 
ЭК "Сложные вопросы математики", 
ЭК "Трудные вопросы информатики (подготовка к ЕГЭ)"  
https://integracia.obrpro.ru/edu_programm</t>
  </si>
  <si>
    <t xml:space="preserve">
</t>
  </si>
  <si>
    <t>класс МЧС</t>
  </si>
  <si>
    <t>финансово-правовая направленность</t>
  </si>
  <si>
    <t>педагогический класс</t>
  </si>
  <si>
    <t>физико-математическая</t>
  </si>
  <si>
    <t>инженерная</t>
  </si>
  <si>
    <t>социальная</t>
  </si>
  <si>
    <r>
      <t>социальная направленность</t>
    </r>
    <r>
      <rPr>
        <vertAlign val="superscript"/>
        <sz val="11"/>
        <rFont val="Times New Roman"/>
        <family val="1"/>
        <charset val="204"/>
      </rPr>
      <t xml:space="preserve">
</t>
    </r>
  </si>
  <si>
    <t>ФИО и контактный телефон муниципального координатора, предоставившего информацию:
Фатеева М.А. 8(3822)90-06-28</t>
  </si>
  <si>
    <t>Корниловская</t>
  </si>
  <si>
    <t>1 (Детский технопарк «Кванториум», Томск)</t>
  </si>
  <si>
    <t>Интеграция
Корниловская
Мирненская 
Поросинская</t>
  </si>
  <si>
    <t>4 (ФГБОУ ВО «ТУСУР», ОГБПОУ "Томский аграрный колледж", Сибирский государственный медицинский университет, ГУ МЧС России по Томской области, Томский базовый медицинский колледж, ОГАПОУ «Губернаторский колледж социально-культурных технологий и инноваций»)</t>
  </si>
  <si>
    <t>Доля    общеобразовательных    организаций,    осуществляющих    профильное    обучение    (%    от    общего    кол-ва общеобразовательных организаций)</t>
  </si>
  <si>
    <t xml:space="preserve">историко-правовая направленность
</t>
  </si>
  <si>
    <r>
      <t>экономическая направленность</t>
    </r>
    <r>
      <rPr>
        <vertAlign val="superscript"/>
        <sz val="11"/>
        <rFont val="Times New Roman"/>
        <family val="1"/>
        <charset val="204"/>
      </rPr>
      <t xml:space="preserve">
</t>
    </r>
  </si>
  <si>
    <t>химико-биологическая направленность</t>
  </si>
  <si>
    <t xml:space="preserve">IT-класс
</t>
  </si>
  <si>
    <t>Инженерный класс</t>
  </si>
  <si>
    <t>Класс силовых структур ФСБ</t>
  </si>
  <si>
    <t>ИТОГО:</t>
  </si>
  <si>
    <r>
      <rPr>
        <sz val="12"/>
        <rFont val="Times New Roman"/>
        <family val="1"/>
        <charset val="204"/>
      </rPr>
      <t xml:space="preserve">2)   модель сетевого взаимодействия (на основе соглашений о сотрудничестве
/взаимодействии и т.п.) </t>
    </r>
    <r>
      <rPr>
        <sz val="12"/>
        <color rgb="FFFF0000"/>
        <rFont val="Times New Roman"/>
        <family val="1"/>
        <charset val="204"/>
      </rPr>
      <t/>
    </r>
  </si>
  <si>
    <t>Количество консультаций  в 2022-2023 гг (нарастающий итог)</t>
  </si>
  <si>
    <t>Количество семинаров в 2022-2023 гг (нарастающий итог)</t>
  </si>
  <si>
    <t>Количество совещаний  в 2022-2023 гг (нарастающий итог)</t>
  </si>
  <si>
    <t>Количество мероприятий  в 2022-2023 гг(нарастающий итог)</t>
  </si>
  <si>
    <r>
      <t>Информация об исполнении Плана мероприятий по реализации Концепции развития профильного обучения в 2022 году</t>
    </r>
    <r>
      <rPr>
        <b/>
        <vertAlign val="superscript"/>
        <sz val="11"/>
        <rFont val="Times New Roman"/>
        <family val="1"/>
        <charset val="204"/>
      </rPr>
      <t xml:space="preserve">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</si>
</sst>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>
    <font>
      <sz val="10"/>
      <color rgb="FF000000"/>
      <name val="Times New Roman"/>
      <charset val="204"/>
    </font>
    <font>
      <sz val="11"/>
      <name val="Microsoft Sans Serif"/>
    </font>
    <font>
      <sz val="12"/>
      <name val="Microsoft Sans Serif"/>
    </font>
    <font>
      <sz val="11"/>
      <color rgb="FF000000"/>
      <name val="Microsoft Sans Serif"/>
      <family val="2"/>
    </font>
    <font>
      <sz val="10"/>
      <name val="Microsoft Sans Serif"/>
    </font>
    <font>
      <sz val="11"/>
      <name val="Microsoft Sans Serif"/>
      <family val="2"/>
    </font>
    <font>
      <sz val="10"/>
      <name val="Microsoft Sans Serif"/>
      <family val="2"/>
    </font>
    <font>
      <vertAlign val="superscript"/>
      <sz val="10"/>
      <name val="Calibri"/>
      <family val="1"/>
    </font>
    <font>
      <sz val="10"/>
      <name val="Calibri"/>
      <family val="1"/>
    </font>
    <font>
      <sz val="10"/>
      <name val="Times New Roman"/>
      <family val="1"/>
    </font>
    <font>
      <vertAlign val="superscript"/>
      <sz val="11"/>
      <name val="Microsoft Sans Serif"/>
      <family val="2"/>
    </font>
    <font>
      <u/>
      <sz val="11"/>
      <name val="Times New Roman"/>
      <family val="1"/>
    </font>
    <font>
      <sz val="11"/>
      <color rgb="FFC00000"/>
      <name val="Microsoft Sans Serif"/>
      <family val="2"/>
      <charset val="204"/>
    </font>
    <font>
      <sz val="10"/>
      <color rgb="FF000000"/>
      <name val="Swis721 WGL4 BT"/>
      <family val="2"/>
      <charset val="204"/>
    </font>
    <font>
      <sz val="10"/>
      <color rgb="FFC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6.5"/>
      <color rgb="FFC00000"/>
      <name val="Times New Roman"/>
      <family val="2"/>
    </font>
    <font>
      <sz val="10"/>
      <color rgb="FFC00000"/>
      <name val="Times New Roman"/>
      <family val="1"/>
    </font>
    <font>
      <vertAlign val="superscript"/>
      <sz val="10"/>
      <color rgb="FFC00000"/>
      <name val="Calibri"/>
      <family val="1"/>
    </font>
    <font>
      <sz val="10"/>
      <color rgb="FFC00000"/>
      <name val="Calibri"/>
      <family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Symbol"/>
      <family val="5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name val="Times New Roman"/>
      <family val="5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3" fillId="0" borderId="0" applyNumberFormat="0" applyFill="0" applyBorder="0" applyAlignment="0" applyProtection="0"/>
    <xf numFmtId="0" fontId="23" fillId="0" borderId="0"/>
    <xf numFmtId="0" fontId="49" fillId="0" borderId="0"/>
  </cellStyleXfs>
  <cellXfs count="231"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right" vertical="top"/>
    </xf>
    <xf numFmtId="0" fontId="21" fillId="0" borderId="2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top"/>
    </xf>
    <xf numFmtId="0" fontId="23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 indent="1"/>
    </xf>
    <xf numFmtId="0" fontId="23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top" wrapText="1" indent="1"/>
    </xf>
    <xf numFmtId="0" fontId="21" fillId="0" borderId="2" xfId="0" applyFont="1" applyFill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33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top" wrapText="1" indent="1"/>
    </xf>
    <xf numFmtId="0" fontId="16" fillId="0" borderId="12" xfId="0" applyFont="1" applyFill="1" applyBorder="1" applyAlignment="1">
      <alignment horizontal="left" vertical="top" wrapText="1" indent="1"/>
    </xf>
    <xf numFmtId="0" fontId="16" fillId="0" borderId="12" xfId="0" applyFont="1" applyFill="1" applyBorder="1" applyAlignment="1">
      <alignment horizontal="left" vertical="top" wrapText="1" indent="3"/>
    </xf>
    <xf numFmtId="0" fontId="16" fillId="0" borderId="12" xfId="0" applyFont="1" applyFill="1" applyBorder="1" applyAlignment="1">
      <alignment horizontal="left" vertical="top" wrapText="1" indent="2"/>
    </xf>
    <xf numFmtId="0" fontId="30" fillId="0" borderId="12" xfId="0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left" vertical="top" wrapText="1" indent="1"/>
    </xf>
    <xf numFmtId="0" fontId="27" fillId="0" borderId="2" xfId="0" applyFont="1" applyFill="1" applyBorder="1" applyAlignment="1">
      <alignment horizontal="left" vertical="top" wrapText="1" indent="11"/>
    </xf>
    <xf numFmtId="0" fontId="27" fillId="0" borderId="2" xfId="0" applyFont="1" applyFill="1" applyBorder="1" applyAlignment="1">
      <alignment horizontal="center" vertical="top" wrapText="1"/>
    </xf>
    <xf numFmtId="164" fontId="36" fillId="0" borderId="2" xfId="0" applyNumberFormat="1" applyFont="1" applyFill="1" applyBorder="1" applyAlignment="1">
      <alignment horizontal="left" vertical="top" shrinkToFit="1"/>
    </xf>
    <xf numFmtId="0" fontId="23" fillId="0" borderId="2" xfId="0" applyFont="1" applyFill="1" applyBorder="1" applyAlignment="1">
      <alignment horizontal="center" vertical="center" wrapText="1"/>
    </xf>
    <xf numFmtId="1" fontId="36" fillId="0" borderId="2" xfId="0" applyNumberFormat="1" applyFont="1" applyFill="1" applyBorder="1" applyAlignment="1">
      <alignment horizontal="left" vertical="top" shrinkToFit="1"/>
    </xf>
    <xf numFmtId="0" fontId="23" fillId="0" borderId="0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43" fillId="0" borderId="2" xfId="1" applyFill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3" fillId="0" borderId="2" xfId="2" applyFont="1" applyBorder="1" applyAlignment="1">
      <alignment horizontal="left" vertical="top" wrapText="1"/>
    </xf>
    <xf numFmtId="0" fontId="23" fillId="0" borderId="2" xfId="2" applyBorder="1" applyAlignment="1">
      <alignment horizontal="left" vertical="top" wrapText="1"/>
    </xf>
    <xf numFmtId="0" fontId="44" fillId="0" borderId="2" xfId="2" applyFont="1" applyBorder="1" applyAlignment="1">
      <alignment horizontal="left" vertical="top" wrapText="1"/>
    </xf>
    <xf numFmtId="0" fontId="23" fillId="0" borderId="2" xfId="2" applyFont="1" applyBorder="1" applyAlignment="1">
      <alignment horizontal="left" vertical="top" wrapText="1"/>
    </xf>
    <xf numFmtId="0" fontId="23" fillId="0" borderId="2" xfId="2" applyBorder="1" applyAlignment="1">
      <alignment horizontal="left" vertical="top" wrapText="1"/>
    </xf>
    <xf numFmtId="0" fontId="23" fillId="0" borderId="2" xfId="2" applyFont="1" applyFill="1" applyBorder="1" applyAlignment="1">
      <alignment horizontal="left" vertical="top" wrapText="1"/>
    </xf>
    <xf numFmtId="0" fontId="16" fillId="0" borderId="3" xfId="2" applyFont="1" applyFill="1" applyBorder="1" applyAlignment="1">
      <alignment horizontal="left" vertical="top" wrapText="1"/>
    </xf>
    <xf numFmtId="0" fontId="23" fillId="0" borderId="16" xfId="2" applyFont="1" applyFill="1" applyBorder="1" applyAlignment="1">
      <alignment horizontal="left" vertical="top" wrapText="1"/>
    </xf>
    <xf numFmtId="0" fontId="23" fillId="0" borderId="17" xfId="2" applyBorder="1" applyAlignment="1">
      <alignment horizontal="left" vertical="top" wrapText="1"/>
    </xf>
    <xf numFmtId="0" fontId="23" fillId="0" borderId="18" xfId="2" applyBorder="1" applyAlignment="1">
      <alignment horizontal="left" vertical="top" wrapText="1"/>
    </xf>
    <xf numFmtId="0" fontId="23" fillId="0" borderId="2" xfId="2" applyFill="1" applyBorder="1" applyAlignment="1">
      <alignment horizontal="left" wrapText="1"/>
    </xf>
    <xf numFmtId="0" fontId="23" fillId="0" borderId="2" xfId="2" applyFont="1" applyFill="1" applyBorder="1" applyAlignment="1">
      <alignment horizontal="left" wrapText="1"/>
    </xf>
    <xf numFmtId="49" fontId="23" fillId="0" borderId="2" xfId="2" applyNumberFormat="1" applyFont="1" applyFill="1" applyBorder="1" applyAlignment="1">
      <alignment horizontal="center" wrapText="1"/>
    </xf>
    <xf numFmtId="0" fontId="23" fillId="0" borderId="2" xfId="2" applyFill="1" applyBorder="1" applyAlignment="1">
      <alignment horizontal="center" wrapText="1"/>
    </xf>
    <xf numFmtId="0" fontId="23" fillId="0" borderId="2" xfId="2" applyFont="1" applyFill="1" applyBorder="1" applyAlignment="1">
      <alignment horizontal="left" vertical="top" wrapText="1"/>
    </xf>
    <xf numFmtId="0" fontId="23" fillId="0" borderId="16" xfId="2" applyFont="1" applyBorder="1" applyAlignment="1">
      <alignment horizontal="left" vertical="top" wrapText="1"/>
    </xf>
    <xf numFmtId="0" fontId="23" fillId="0" borderId="16" xfId="2" applyFont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23" fillId="0" borderId="12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23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3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left" vertical="top" wrapText="1"/>
    </xf>
    <xf numFmtId="0" fontId="39" fillId="0" borderId="2" xfId="0" applyFont="1" applyFill="1" applyBorder="1" applyAlignment="1">
      <alignment horizontal="left" vertical="top" wrapText="1"/>
    </xf>
    <xf numFmtId="0" fontId="45" fillId="0" borderId="12" xfId="0" applyFont="1" applyFill="1" applyBorder="1" applyAlignment="1">
      <alignment horizontal="left" vertical="top" wrapText="1" indent="1"/>
    </xf>
    <xf numFmtId="0" fontId="45" fillId="0" borderId="12" xfId="0" applyFont="1" applyFill="1" applyBorder="1" applyAlignment="1">
      <alignment horizontal="center" vertical="top" wrapText="1"/>
    </xf>
    <xf numFmtId="0" fontId="44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49" fillId="0" borderId="0" xfId="3" applyFill="1" applyBorder="1" applyAlignment="1">
      <alignment horizontal="left" vertical="top"/>
    </xf>
    <xf numFmtId="1" fontId="21" fillId="0" borderId="2" xfId="3" applyNumberFormat="1" applyFont="1" applyFill="1" applyBorder="1" applyAlignment="1">
      <alignment horizontal="center" vertical="center" shrinkToFit="1"/>
    </xf>
    <xf numFmtId="0" fontId="21" fillId="0" borderId="2" xfId="3" applyNumberFormat="1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left" vertical="top"/>
    </xf>
    <xf numFmtId="0" fontId="21" fillId="0" borderId="2" xfId="3" applyFont="1" applyFill="1" applyBorder="1" applyAlignment="1">
      <alignment horizontal="center" wrapText="1"/>
    </xf>
    <xf numFmtId="0" fontId="23" fillId="0" borderId="0" xfId="3" applyFont="1" applyFill="1" applyBorder="1" applyAlignment="1">
      <alignment horizontal="left" vertical="top" wrapText="1"/>
    </xf>
    <xf numFmtId="9" fontId="21" fillId="0" borderId="2" xfId="3" applyNumberFormat="1" applyFont="1" applyFill="1" applyBorder="1" applyAlignment="1">
      <alignment horizontal="center" wrapText="1"/>
    </xf>
    <xf numFmtId="0" fontId="49" fillId="0" borderId="0" xfId="3" applyFill="1" applyBorder="1" applyAlignment="1">
      <alignment horizontal="left" vertical="top" wrapText="1"/>
    </xf>
    <xf numFmtId="0" fontId="21" fillId="0" borderId="2" xfId="3" applyFont="1" applyFill="1" applyBorder="1" applyAlignment="1">
      <alignment horizontal="center" vertical="center" wrapText="1"/>
    </xf>
    <xf numFmtId="10" fontId="21" fillId="2" borderId="2" xfId="3" applyNumberFormat="1" applyFont="1" applyFill="1" applyBorder="1" applyAlignment="1">
      <alignment horizontal="center" wrapText="1"/>
    </xf>
    <xf numFmtId="0" fontId="15" fillId="0" borderId="0" xfId="3" applyFont="1" applyFill="1" applyBorder="1" applyAlignment="1">
      <alignment horizontal="right" vertical="top"/>
    </xf>
    <xf numFmtId="0" fontId="23" fillId="0" borderId="0" xfId="3" applyFont="1" applyFill="1" applyBorder="1" applyAlignment="1">
      <alignment horizontal="left" vertical="top"/>
    </xf>
    <xf numFmtId="0" fontId="16" fillId="0" borderId="2" xfId="3" applyFont="1" applyFill="1" applyBorder="1" applyAlignment="1">
      <alignment horizontal="center" vertical="top" wrapText="1"/>
    </xf>
    <xf numFmtId="0" fontId="16" fillId="0" borderId="24" xfId="3" applyFont="1" applyFill="1" applyBorder="1" applyAlignment="1">
      <alignment horizontal="left" vertical="top" wrapText="1"/>
    </xf>
    <xf numFmtId="0" fontId="16" fillId="0" borderId="25" xfId="3" applyFont="1" applyFill="1" applyBorder="1" applyAlignment="1">
      <alignment horizontal="left" vertical="top" wrapText="1"/>
    </xf>
    <xf numFmtId="0" fontId="23" fillId="0" borderId="25" xfId="3" applyFont="1" applyFill="1" applyBorder="1" applyAlignment="1">
      <alignment horizontal="left" vertical="top" wrapText="1"/>
    </xf>
    <xf numFmtId="0" fontId="21" fillId="0" borderId="2" xfId="3" applyFont="1" applyFill="1" applyBorder="1" applyAlignment="1">
      <alignment horizontal="left" vertical="top" wrapText="1"/>
    </xf>
    <xf numFmtId="0" fontId="21" fillId="0" borderId="12" xfId="3" applyFont="1" applyFill="1" applyBorder="1" applyAlignment="1">
      <alignment horizontal="left" wrapText="1"/>
    </xf>
    <xf numFmtId="0" fontId="21" fillId="0" borderId="12" xfId="3" applyFont="1" applyFill="1" applyBorder="1" applyAlignment="1">
      <alignment horizontal="left" vertical="top" wrapText="1"/>
    </xf>
    <xf numFmtId="0" fontId="21" fillId="0" borderId="16" xfId="3" applyFont="1" applyFill="1" applyBorder="1" applyAlignment="1">
      <alignment horizontal="left" wrapText="1"/>
    </xf>
    <xf numFmtId="0" fontId="16" fillId="0" borderId="3" xfId="3" applyFont="1" applyFill="1" applyBorder="1" applyAlignment="1">
      <alignment horizontal="left" vertical="top" wrapText="1"/>
    </xf>
    <xf numFmtId="0" fontId="16" fillId="0" borderId="4" xfId="3" applyFont="1" applyFill="1" applyBorder="1" applyAlignment="1">
      <alignment horizontal="left" vertical="top" wrapText="1"/>
    </xf>
    <xf numFmtId="0" fontId="22" fillId="0" borderId="0" xfId="3" applyFont="1" applyFill="1" applyBorder="1" applyAlignment="1">
      <alignment horizontal="right" vertical="top" wrapText="1" indent="5"/>
    </xf>
    <xf numFmtId="0" fontId="22" fillId="0" borderId="0" xfId="3" applyFont="1" applyFill="1" applyBorder="1" applyAlignment="1">
      <alignment horizontal="center" vertical="top" wrapText="1"/>
    </xf>
    <xf numFmtId="0" fontId="22" fillId="0" borderId="1" xfId="3" applyFont="1" applyFill="1" applyBorder="1" applyAlignment="1">
      <alignment horizontal="center" vertical="top" wrapText="1"/>
    </xf>
    <xf numFmtId="0" fontId="21" fillId="0" borderId="1" xfId="3" applyFont="1" applyFill="1" applyBorder="1" applyAlignment="1">
      <alignment horizontal="center" vertical="top" wrapText="1"/>
    </xf>
    <xf numFmtId="0" fontId="22" fillId="0" borderId="0" xfId="3" applyFont="1" applyFill="1" applyBorder="1" applyAlignment="1">
      <alignment horizontal="left" vertical="top" wrapText="1" indent="5"/>
    </xf>
    <xf numFmtId="0" fontId="32" fillId="0" borderId="0" xfId="3" applyFont="1" applyFill="1" applyBorder="1" applyAlignment="1">
      <alignment horizontal="left" vertical="top" wrapText="1" indent="1"/>
    </xf>
    <xf numFmtId="0" fontId="21" fillId="0" borderId="0" xfId="3" applyFont="1" applyFill="1" applyBorder="1" applyAlignment="1">
      <alignment horizontal="left" vertical="top" wrapText="1" indent="1"/>
    </xf>
    <xf numFmtId="0" fontId="36" fillId="0" borderId="4" xfId="3" applyFont="1" applyFill="1" applyBorder="1" applyAlignment="1">
      <alignment horizontal="left" vertical="top" wrapText="1"/>
    </xf>
    <xf numFmtId="0" fontId="36" fillId="0" borderId="3" xfId="3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3" xfId="2" applyFont="1" applyBorder="1" applyAlignment="1">
      <alignment horizontal="left" vertical="top" wrapText="1"/>
    </xf>
    <xf numFmtId="0" fontId="22" fillId="0" borderId="4" xfId="2" applyFont="1" applyBorder="1" applyAlignment="1">
      <alignment horizontal="left" vertical="top" wrapText="1"/>
    </xf>
    <xf numFmtId="0" fontId="22" fillId="0" borderId="3" xfId="2" applyFont="1" applyFill="1" applyBorder="1" applyAlignment="1">
      <alignment horizontal="left" vertical="top" wrapText="1"/>
    </xf>
    <xf numFmtId="0" fontId="22" fillId="0" borderId="4" xfId="2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left" vertical="top" wrapText="1" indent="2"/>
    </xf>
    <xf numFmtId="0" fontId="22" fillId="0" borderId="4" xfId="0" applyFont="1" applyFill="1" applyBorder="1" applyAlignment="1">
      <alignment horizontal="left" vertical="top" wrapText="1" indent="2"/>
    </xf>
    <xf numFmtId="0" fontId="22" fillId="0" borderId="3" xfId="0" applyFont="1" applyFill="1" applyBorder="1" applyAlignment="1">
      <alignment horizontal="left" vertical="top" wrapText="1" indent="1"/>
    </xf>
    <xf numFmtId="0" fontId="22" fillId="0" borderId="4" xfId="0" applyFont="1" applyFill="1" applyBorder="1" applyAlignment="1">
      <alignment horizontal="left" vertical="top" wrapText="1" indent="1"/>
    </xf>
    <xf numFmtId="0" fontId="21" fillId="0" borderId="3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3" fillId="0" borderId="16" xfId="2" applyBorder="1" applyAlignment="1">
      <alignment horizontal="left" vertical="top" wrapText="1"/>
    </xf>
    <xf numFmtId="1" fontId="17" fillId="0" borderId="0" xfId="0" applyNumberFormat="1" applyFont="1" applyFill="1" applyBorder="1" applyAlignment="1">
      <alignment horizontal="left" vertical="top" indent="1" shrinkToFit="1"/>
    </xf>
    <xf numFmtId="0" fontId="14" fillId="0" borderId="0" xfId="0" applyFont="1" applyFill="1" applyBorder="1" applyAlignment="1">
      <alignment horizontal="left" vertical="top" wrapText="1" indent="1"/>
    </xf>
    <xf numFmtId="0" fontId="23" fillId="0" borderId="0" xfId="3" applyFont="1" applyFill="1" applyBorder="1" applyAlignment="1">
      <alignment horizontal="center" vertical="top" wrapText="1"/>
    </xf>
    <xf numFmtId="0" fontId="16" fillId="0" borderId="6" xfId="3" applyFont="1" applyFill="1" applyBorder="1" applyAlignment="1">
      <alignment horizontal="left" vertical="top" wrapText="1"/>
    </xf>
    <xf numFmtId="0" fontId="16" fillId="0" borderId="7" xfId="3" applyFont="1" applyFill="1" applyBorder="1" applyAlignment="1">
      <alignment horizontal="left" vertical="top" wrapText="1"/>
    </xf>
    <xf numFmtId="0" fontId="16" fillId="0" borderId="10" xfId="3" applyFont="1" applyFill="1" applyBorder="1" applyAlignment="1">
      <alignment horizontal="left" vertical="top" wrapText="1"/>
    </xf>
    <xf numFmtId="0" fontId="16" fillId="0" borderId="11" xfId="3" applyFont="1" applyFill="1" applyBorder="1" applyAlignment="1">
      <alignment horizontal="left" vertical="top" wrapText="1"/>
    </xf>
    <xf numFmtId="0" fontId="36" fillId="0" borderId="6" xfId="3" applyFont="1" applyFill="1" applyBorder="1" applyAlignment="1">
      <alignment horizontal="center" vertical="top" wrapText="1"/>
    </xf>
    <xf numFmtId="0" fontId="23" fillId="0" borderId="7" xfId="3" applyFont="1" applyFill="1" applyBorder="1" applyAlignment="1">
      <alignment horizontal="center" vertical="top" wrapText="1"/>
    </xf>
    <xf numFmtId="0" fontId="23" fillId="0" borderId="10" xfId="3" applyFont="1" applyFill="1" applyBorder="1" applyAlignment="1">
      <alignment horizontal="center" vertical="top" wrapText="1"/>
    </xf>
    <xf numFmtId="0" fontId="23" fillId="0" borderId="11" xfId="3" applyFont="1" applyFill="1" applyBorder="1" applyAlignment="1">
      <alignment horizontal="center" vertical="top" wrapText="1"/>
    </xf>
    <xf numFmtId="0" fontId="16" fillId="0" borderId="3" xfId="3" applyFont="1" applyFill="1" applyBorder="1" applyAlignment="1">
      <alignment horizontal="center" vertical="top" wrapText="1"/>
    </xf>
    <xf numFmtId="0" fontId="16" fillId="0" borderId="5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top" wrapText="1"/>
    </xf>
    <xf numFmtId="0" fontId="16" fillId="0" borderId="3" xfId="3" applyFont="1" applyFill="1" applyBorder="1" applyAlignment="1">
      <alignment horizontal="left" vertical="top" wrapText="1" indent="2"/>
    </xf>
    <xf numFmtId="0" fontId="16" fillId="0" borderId="4" xfId="3" applyFont="1" applyFill="1" applyBorder="1" applyAlignment="1">
      <alignment horizontal="left" vertical="top" wrapText="1" indent="2"/>
    </xf>
    <xf numFmtId="0" fontId="23" fillId="0" borderId="3" xfId="3" applyFont="1" applyFill="1" applyBorder="1" applyAlignment="1">
      <alignment horizontal="center" vertical="top" wrapText="1"/>
    </xf>
    <xf numFmtId="0" fontId="23" fillId="0" borderId="4" xfId="3" applyFont="1" applyFill="1" applyBorder="1" applyAlignment="1">
      <alignment horizontal="center" vertical="top" wrapText="1"/>
    </xf>
    <xf numFmtId="0" fontId="23" fillId="0" borderId="4" xfId="3" applyFont="1" applyFill="1" applyBorder="1" applyAlignment="1">
      <alignment horizontal="left" vertical="top" wrapText="1"/>
    </xf>
    <xf numFmtId="0" fontId="21" fillId="0" borderId="3" xfId="3" applyFont="1" applyFill="1" applyBorder="1" applyAlignment="1">
      <alignment horizontal="left" vertical="top" wrapText="1"/>
    </xf>
    <xf numFmtId="0" fontId="21" fillId="0" borderId="4" xfId="3" applyFont="1" applyFill="1" applyBorder="1" applyAlignment="1">
      <alignment horizontal="left" vertical="top" wrapText="1"/>
    </xf>
    <xf numFmtId="0" fontId="49" fillId="0" borderId="0" xfId="3" applyFill="1" applyBorder="1" applyAlignment="1">
      <alignment horizontal="left" vertical="top" wrapText="1" indent="1"/>
    </xf>
    <xf numFmtId="0" fontId="23" fillId="0" borderId="7" xfId="3" applyFont="1" applyFill="1" applyBorder="1" applyAlignment="1">
      <alignment horizontal="left" vertical="top" wrapText="1"/>
    </xf>
    <xf numFmtId="0" fontId="21" fillId="0" borderId="26" xfId="3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 indent="27"/>
    </xf>
    <xf numFmtId="0" fontId="39" fillId="0" borderId="0" xfId="0" applyFont="1" applyFill="1" applyBorder="1" applyAlignment="1">
      <alignment horizontal="left" vertical="top" wrapText="1" indent="27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1"/>
    </xf>
    <xf numFmtId="0" fontId="22" fillId="0" borderId="0" xfId="0" applyFont="1" applyFill="1" applyBorder="1" applyAlignment="1">
      <alignment horizontal="right" vertical="top" wrapText="1" indent="5"/>
    </xf>
    <xf numFmtId="0" fontId="27" fillId="0" borderId="0" xfId="0" applyFont="1" applyFill="1" applyBorder="1" applyAlignment="1">
      <alignment horizontal="left" vertical="top" wrapText="1" indent="8"/>
    </xf>
    <xf numFmtId="0" fontId="16" fillId="0" borderId="3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 indent="2"/>
    </xf>
    <xf numFmtId="0" fontId="16" fillId="0" borderId="13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 wrapText="1" indent="5"/>
    </xf>
    <xf numFmtId="0" fontId="28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left" vertical="top" wrapText="1" indent="1"/>
    </xf>
    <xf numFmtId="0" fontId="16" fillId="0" borderId="0" xfId="0" applyFont="1" applyFill="1" applyBorder="1" applyAlignment="1">
      <alignment horizontal="right" vertical="top" wrapText="1" indent="5"/>
    </xf>
    <xf numFmtId="0" fontId="28" fillId="0" borderId="0" xfId="0" applyFont="1" applyFill="1" applyBorder="1" applyAlignment="1">
      <alignment horizontal="left" vertical="top" wrapText="1" indent="9"/>
    </xf>
    <xf numFmtId="0" fontId="37" fillId="0" borderId="1" xfId="0" applyFont="1" applyFill="1" applyBorder="1" applyAlignment="1">
      <alignment horizontal="left" vertical="top" wrapText="1" indent="33"/>
    </xf>
    <xf numFmtId="0" fontId="45" fillId="0" borderId="6" xfId="0" applyFont="1" applyFill="1" applyBorder="1" applyAlignment="1">
      <alignment horizontal="left" vertical="top" wrapText="1" indent="4"/>
    </xf>
    <xf numFmtId="0" fontId="45" fillId="0" borderId="1" xfId="0" applyFont="1" applyFill="1" applyBorder="1" applyAlignment="1">
      <alignment horizontal="left" vertical="top" wrapText="1" indent="4"/>
    </xf>
    <xf numFmtId="0" fontId="45" fillId="0" borderId="7" xfId="0" applyFont="1" applyFill="1" applyBorder="1" applyAlignment="1">
      <alignment horizontal="left" vertical="top" wrapText="1" indent="4"/>
    </xf>
    <xf numFmtId="0" fontId="45" fillId="0" borderId="10" xfId="0" applyFont="1" applyFill="1" applyBorder="1" applyAlignment="1">
      <alignment horizontal="left" vertical="top" wrapText="1" indent="4"/>
    </xf>
    <xf numFmtId="0" fontId="45" fillId="0" borderId="15" xfId="0" applyFont="1" applyFill="1" applyBorder="1" applyAlignment="1">
      <alignment horizontal="left" vertical="top" wrapText="1" indent="4"/>
    </xf>
    <xf numFmtId="0" fontId="45" fillId="0" borderId="11" xfId="0" applyFont="1" applyFill="1" applyBorder="1" applyAlignment="1">
      <alignment horizontal="left" vertical="top" wrapText="1" indent="4"/>
    </xf>
    <xf numFmtId="0" fontId="45" fillId="0" borderId="13" xfId="0" applyFont="1" applyFill="1" applyBorder="1" applyAlignment="1">
      <alignment horizontal="left" vertical="top" wrapText="1" indent="1"/>
    </xf>
    <xf numFmtId="0" fontId="45" fillId="0" borderId="13" xfId="0" applyFont="1" applyFill="1" applyBorder="1" applyAlignment="1">
      <alignment horizontal="center" vertical="top" wrapText="1"/>
    </xf>
    <xf numFmtId="0" fontId="46" fillId="0" borderId="13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759420</xdr:colOff>
      <xdr:row>2</xdr:row>
      <xdr:rowOff>0</xdr:rowOff>
    </xdr:from>
    <xdr:ext cx="678053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7595" y="733425"/>
          <a:ext cx="6780530" cy="0"/>
        </a:xfrm>
        <a:custGeom>
          <a:avLst/>
          <a:gdLst/>
          <a:ahLst/>
          <a:cxnLst/>
          <a:rect l="0" t="0" r="0" b="0"/>
          <a:pathLst>
            <a:path w="6780530">
              <a:moveTo>
                <a:pt x="0" y="0"/>
              </a:moveTo>
              <a:lnTo>
                <a:pt x="5507736" y="0"/>
              </a:lnTo>
            </a:path>
            <a:path w="6780530">
              <a:moveTo>
                <a:pt x="5509244" y="0"/>
              </a:moveTo>
              <a:lnTo>
                <a:pt x="6780260" y="0"/>
              </a:lnTo>
            </a:path>
          </a:pathLst>
        </a:custGeom>
        <a:ln w="9601">
          <a:solidFill>
            <a:srgbClr val="000000"/>
          </a:solidFill>
        </a:ln>
      </xdr:spPr>
    </xdr:sp>
    <xdr:clientData/>
  </xdr:oneCellAnchor>
  <xdr:oneCellAnchor>
    <xdr:from>
      <xdr:col>1</xdr:col>
      <xdr:colOff>107950</xdr:colOff>
      <xdr:row>16</xdr:row>
      <xdr:rowOff>285749</xdr:rowOff>
    </xdr:from>
    <xdr:ext cx="1828800" cy="45719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746125" y="6029324"/>
          <a:ext cx="1828800" cy="45719"/>
        </a:xfrm>
        <a:custGeom>
          <a:avLst/>
          <a:gdLst/>
          <a:ahLst/>
          <a:cxnLst/>
          <a:rect l="0" t="0" r="0" b="0"/>
          <a:pathLst>
            <a:path w="1828800">
              <a:moveTo>
                <a:pt x="0" y="0"/>
              </a:moveTo>
              <a:lnTo>
                <a:pt x="18288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107950</xdr:colOff>
      <xdr:row>50</xdr:row>
      <xdr:rowOff>438149</xdr:rowOff>
    </xdr:from>
    <xdr:ext cx="1828800" cy="45719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V="1">
          <a:off x="746125" y="7315199"/>
          <a:ext cx="1828800" cy="45719"/>
        </a:xfrm>
        <a:custGeom>
          <a:avLst/>
          <a:gdLst/>
          <a:ahLst/>
          <a:cxnLst/>
          <a:rect l="0" t="0" r="0" b="0"/>
          <a:pathLst>
            <a:path w="1828800">
              <a:moveTo>
                <a:pt x="0" y="0"/>
              </a:moveTo>
              <a:lnTo>
                <a:pt x="18288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720090</xdr:colOff>
      <xdr:row>21</xdr:row>
      <xdr:rowOff>285749</xdr:rowOff>
    </xdr:from>
    <xdr:ext cx="1828800" cy="4762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0090" y="9953624"/>
          <a:ext cx="1828800" cy="47625"/>
        </a:xfrm>
        <a:custGeom>
          <a:avLst/>
          <a:gdLst/>
          <a:ahLst/>
          <a:cxnLst/>
          <a:rect l="0" t="0" r="0" b="0"/>
          <a:pathLst>
            <a:path w="1828800">
              <a:moveTo>
                <a:pt x="0" y="0"/>
              </a:moveTo>
              <a:lnTo>
                <a:pt x="18288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46988</xdr:colOff>
      <xdr:row>18</xdr:row>
      <xdr:rowOff>160470</xdr:rowOff>
    </xdr:from>
    <xdr:ext cx="57786" cy="45719"/>
    <xdr:sp macro="" textlink="">
      <xdr:nvSpPr>
        <xdr:cNvPr id="3" name="Shap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4914263" y="10295070"/>
          <a:ext cx="57786" cy="45719"/>
        </a:xfrm>
        <a:custGeom>
          <a:avLst/>
          <a:gdLst/>
          <a:ahLst/>
          <a:cxnLst/>
          <a:rect l="0" t="0" r="0" b="0"/>
          <a:pathLst>
            <a:path w="6833870">
              <a:moveTo>
                <a:pt x="0" y="0"/>
              </a:moveTo>
              <a:lnTo>
                <a:pt x="6833369" y="0"/>
              </a:lnTo>
            </a:path>
          </a:pathLst>
        </a:custGeom>
        <a:ln w="8801">
          <a:solidFill>
            <a:srgbClr val="000000"/>
          </a:solidFill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1214685</xdr:colOff>
      <xdr:row>2</xdr:row>
      <xdr:rowOff>0</xdr:rowOff>
    </xdr:from>
    <xdr:ext cx="6438265" cy="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0" y="0"/>
          <a:ext cx="6438265" cy="0"/>
        </a:xfrm>
        <a:custGeom>
          <a:avLst/>
          <a:gdLst/>
          <a:ahLst/>
          <a:cxnLst/>
          <a:rect l="0" t="0" r="0" b="0"/>
          <a:pathLst>
            <a:path w="6438265">
              <a:moveTo>
                <a:pt x="0" y="0"/>
              </a:moveTo>
              <a:lnTo>
                <a:pt x="6438050" y="0"/>
              </a:lnTo>
            </a:path>
          </a:pathLst>
        </a:custGeom>
        <a:ln w="9601">
          <a:solidFill>
            <a:srgbClr val="000000"/>
          </a:solidFill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1214685</xdr:colOff>
      <xdr:row>2</xdr:row>
      <xdr:rowOff>0</xdr:rowOff>
    </xdr:from>
    <xdr:ext cx="6438265" cy="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0" y="0"/>
          <a:ext cx="6438265" cy="0"/>
        </a:xfrm>
        <a:custGeom>
          <a:avLst/>
          <a:gdLst/>
          <a:ahLst/>
          <a:cxnLst/>
          <a:rect l="0" t="0" r="0" b="0"/>
          <a:pathLst>
            <a:path w="6438265">
              <a:moveTo>
                <a:pt x="0" y="0"/>
              </a:moveTo>
              <a:lnTo>
                <a:pt x="6438050" y="0"/>
              </a:lnTo>
            </a:path>
          </a:pathLst>
        </a:custGeom>
        <a:ln w="9601">
          <a:solidFill>
            <a:srgbClr val="000000"/>
          </a:solidFill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1216590</xdr:colOff>
      <xdr:row>2</xdr:row>
      <xdr:rowOff>0</xdr:rowOff>
    </xdr:from>
    <xdr:ext cx="6438265" cy="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0" y="0"/>
          <a:ext cx="6438265" cy="0"/>
        </a:xfrm>
        <a:custGeom>
          <a:avLst/>
          <a:gdLst/>
          <a:ahLst/>
          <a:cxnLst/>
          <a:rect l="0" t="0" r="0" b="0"/>
          <a:pathLst>
            <a:path w="6438265">
              <a:moveTo>
                <a:pt x="0" y="0"/>
              </a:moveTo>
              <a:lnTo>
                <a:pt x="6438050" y="0"/>
              </a:lnTo>
            </a:path>
          </a:pathLst>
        </a:custGeom>
        <a:ln w="9601">
          <a:solidFill>
            <a:srgbClr val="000000"/>
          </a:solidFill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85;&#1080;&#1090;&#1086;&#1088;&#1080;&#1085;&#1075;%20&#1087;&#1088;&#1086;&#1092;&#1080;&#1083;&#1100;&#1085;&#1086;&#1075;&#1086;%20&#1086;&#1073;&#1091;&#1095;&#1077;&#1085;&#1080;&#1103;%20&#1076;&#1086;%2015.11.2022/&#1054;&#1090;&#1095;&#1077;&#1090;&#1099;%20&#1080;&#1079;%20&#1096;&#1082;&#1086;&#1083;%20&#1087;&#1086;%20&#1087;&#1088;&#1086;&#1092;&#1080;&#1083;&#1102;/&#1057;&#1074;&#1086;&#1076;&#1085;&#1072;&#1103;%20&#1058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85;&#1080;&#1090;&#1086;&#1088;&#1080;&#1085;&#1075;%20&#1087;&#1088;&#1086;&#1092;&#1080;&#1083;&#1100;&#1085;&#1086;&#1075;&#1086;%20&#1086;&#1073;&#1091;&#1095;&#1077;&#1085;&#1080;&#1103;%20&#1076;&#1086;%2015.11.2022/&#1054;&#1090;&#1095;&#1077;&#1090;&#1099;%20&#1080;&#1079;%20&#1096;&#1082;&#1086;&#1083;%20&#1087;&#1086;%20&#1087;&#1088;&#1086;&#1092;&#1080;&#1083;&#1102;/&#1057;&#1074;&#1086;&#1076;&#1085;&#1072;&#1103;%20&#1058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"/>
      <sheetName val="Бас"/>
      <sheetName val="Бог"/>
      <sheetName val="Вор"/>
      <sheetName val="Зон"/>
      <sheetName val="Зор"/>
      <sheetName val="Инт"/>
      <sheetName val="Ита"/>
      <sheetName val="Каф"/>
      <sheetName val="Кис"/>
      <sheetName val="Коп"/>
      <sheetName val="Кор"/>
      <sheetName val="Кур"/>
      <sheetName val="ЛицАв"/>
      <sheetName val="Луч"/>
      <sheetName val="Мал"/>
      <sheetName val="Меж"/>
      <sheetName val="Мир"/>
      <sheetName val="Мол"/>
      <sheetName val="Моряк"/>
      <sheetName val="Нелю"/>
      <sheetName val="Новоар"/>
      <sheetName val="Окт"/>
      <sheetName val="Рыб"/>
      <sheetName val="Сем"/>
      <sheetName val="Тур"/>
      <sheetName val="Черн"/>
      <sheetName val="Порос"/>
      <sheetName val="Рас"/>
      <sheetName val="Таблица 1"/>
      <sheetName val="Лист1"/>
      <sheetName val="Лист2"/>
      <sheetName val="Лист3"/>
    </sheetNames>
    <sheetDataSet>
      <sheetData sheetId="0">
        <row r="14">
          <cell r="D14">
            <v>6</v>
          </cell>
        </row>
        <row r="16">
          <cell r="D16">
            <v>0</v>
          </cell>
        </row>
      </sheetData>
      <sheetData sheetId="1">
        <row r="14">
          <cell r="D14">
            <v>0</v>
          </cell>
        </row>
        <row r="16">
          <cell r="D16">
            <v>0</v>
          </cell>
        </row>
      </sheetData>
      <sheetData sheetId="2">
        <row r="13">
          <cell r="D13">
            <v>14</v>
          </cell>
        </row>
        <row r="16">
          <cell r="D16">
            <v>0</v>
          </cell>
        </row>
      </sheetData>
      <sheetData sheetId="3">
        <row r="14">
          <cell r="D14">
            <v>0</v>
          </cell>
        </row>
        <row r="16">
          <cell r="D16">
            <v>1</v>
          </cell>
        </row>
      </sheetData>
      <sheetData sheetId="4">
        <row r="14">
          <cell r="D14">
            <v>12</v>
          </cell>
        </row>
        <row r="16">
          <cell r="D16">
            <v>6</v>
          </cell>
        </row>
      </sheetData>
      <sheetData sheetId="5">
        <row r="14">
          <cell r="D14">
            <v>12</v>
          </cell>
        </row>
        <row r="16">
          <cell r="D16">
            <v>0</v>
          </cell>
        </row>
      </sheetData>
      <sheetData sheetId="6">
        <row r="14">
          <cell r="D14">
            <v>3</v>
          </cell>
        </row>
        <row r="16">
          <cell r="D16">
            <v>2</v>
          </cell>
        </row>
      </sheetData>
      <sheetData sheetId="7">
        <row r="14">
          <cell r="D14">
            <v>3</v>
          </cell>
        </row>
        <row r="16">
          <cell r="D16">
            <v>0</v>
          </cell>
        </row>
      </sheetData>
      <sheetData sheetId="8">
        <row r="14">
          <cell r="D14">
            <v>0</v>
          </cell>
        </row>
        <row r="16">
          <cell r="D16">
            <v>1</v>
          </cell>
        </row>
      </sheetData>
      <sheetData sheetId="9">
        <row r="14">
          <cell r="D14">
            <v>6</v>
          </cell>
        </row>
        <row r="16">
          <cell r="D16">
            <v>2</v>
          </cell>
        </row>
      </sheetData>
      <sheetData sheetId="10">
        <row r="14">
          <cell r="D14">
            <v>6</v>
          </cell>
        </row>
        <row r="16">
          <cell r="D16">
            <v>0</v>
          </cell>
        </row>
      </sheetData>
      <sheetData sheetId="11">
        <row r="14">
          <cell r="D14">
            <v>0</v>
          </cell>
        </row>
      </sheetData>
      <sheetData sheetId="12">
        <row r="14">
          <cell r="D14">
            <v>0</v>
          </cell>
        </row>
        <row r="16">
          <cell r="D16">
            <v>0</v>
          </cell>
        </row>
      </sheetData>
      <sheetData sheetId="13">
        <row r="14">
          <cell r="D14">
            <v>1</v>
          </cell>
        </row>
        <row r="16">
          <cell r="D16">
            <v>3</v>
          </cell>
        </row>
      </sheetData>
      <sheetData sheetId="14">
        <row r="14">
          <cell r="D14">
            <v>4</v>
          </cell>
        </row>
        <row r="16">
          <cell r="D16">
            <v>0</v>
          </cell>
        </row>
      </sheetData>
      <sheetData sheetId="15">
        <row r="14">
          <cell r="D14">
            <v>4</v>
          </cell>
        </row>
        <row r="16">
          <cell r="D16">
            <v>2</v>
          </cell>
        </row>
      </sheetData>
      <sheetData sheetId="16">
        <row r="14">
          <cell r="D14">
            <v>0</v>
          </cell>
        </row>
        <row r="16">
          <cell r="D16">
            <v>0</v>
          </cell>
        </row>
      </sheetData>
      <sheetData sheetId="17">
        <row r="14">
          <cell r="D14">
            <v>4</v>
          </cell>
        </row>
        <row r="16">
          <cell r="D16">
            <v>0</v>
          </cell>
        </row>
      </sheetData>
      <sheetData sheetId="18">
        <row r="14">
          <cell r="D14">
            <v>0</v>
          </cell>
        </row>
        <row r="16">
          <cell r="D16">
            <v>0</v>
          </cell>
        </row>
      </sheetData>
      <sheetData sheetId="19">
        <row r="14">
          <cell r="D14">
            <v>5</v>
          </cell>
        </row>
        <row r="16">
          <cell r="D16">
            <v>0</v>
          </cell>
        </row>
      </sheetData>
      <sheetData sheetId="20">
        <row r="14">
          <cell r="D14">
            <v>0</v>
          </cell>
        </row>
        <row r="16">
          <cell r="D16">
            <v>4</v>
          </cell>
        </row>
      </sheetData>
      <sheetData sheetId="21">
        <row r="14">
          <cell r="D14">
            <v>0</v>
          </cell>
        </row>
        <row r="16">
          <cell r="D16">
            <v>0</v>
          </cell>
        </row>
      </sheetData>
      <sheetData sheetId="22">
        <row r="14">
          <cell r="D14">
            <v>1</v>
          </cell>
        </row>
        <row r="16">
          <cell r="D16">
            <v>0</v>
          </cell>
        </row>
      </sheetData>
      <sheetData sheetId="23">
        <row r="14">
          <cell r="D14">
            <v>1</v>
          </cell>
        </row>
        <row r="16">
          <cell r="D16">
            <v>0</v>
          </cell>
        </row>
      </sheetData>
      <sheetData sheetId="24">
        <row r="14">
          <cell r="D14">
            <v>1</v>
          </cell>
        </row>
        <row r="16">
          <cell r="D16">
            <v>0</v>
          </cell>
        </row>
      </sheetData>
      <sheetData sheetId="25">
        <row r="14">
          <cell r="D14">
            <v>3</v>
          </cell>
        </row>
        <row r="16">
          <cell r="D16">
            <v>0</v>
          </cell>
        </row>
      </sheetData>
      <sheetData sheetId="26">
        <row r="14">
          <cell r="D14">
            <v>0</v>
          </cell>
        </row>
        <row r="16">
          <cell r="D16">
            <v>0</v>
          </cell>
        </row>
      </sheetData>
      <sheetData sheetId="27">
        <row r="14">
          <cell r="D14">
            <v>2</v>
          </cell>
        </row>
        <row r="16">
          <cell r="D16">
            <v>0</v>
          </cell>
        </row>
      </sheetData>
      <sheetData sheetId="28">
        <row r="14">
          <cell r="D14">
            <v>2</v>
          </cell>
        </row>
        <row r="16">
          <cell r="D16">
            <v>5</v>
          </cell>
        </row>
      </sheetData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"/>
      <sheetName val="Бас"/>
      <sheetName val="Бог"/>
      <sheetName val="Вор"/>
      <sheetName val="Зон"/>
      <sheetName val="Зор"/>
      <sheetName val="Инт"/>
      <sheetName val="Ита"/>
      <sheetName val="Каф"/>
      <sheetName val="Кис"/>
      <sheetName val="Коп"/>
      <sheetName val="Кор"/>
      <sheetName val="Кур"/>
      <sheetName val="ЛицАв"/>
      <sheetName val="Луч"/>
      <sheetName val="Мал"/>
      <sheetName val="Меж"/>
      <sheetName val="Мир"/>
      <sheetName val="Мол"/>
      <sheetName val="Мор"/>
      <sheetName val="Нелю"/>
      <sheetName val="Новоар"/>
      <sheetName val="Окт"/>
      <sheetName val="Рыб"/>
      <sheetName val="Семи"/>
      <sheetName val="Тур"/>
      <sheetName val="Чер"/>
      <sheetName val="Пор"/>
      <sheetName val="Рас"/>
      <sheetName val="Таблица 3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>
        <row r="6">
          <cell r="E6">
            <v>23</v>
          </cell>
          <cell r="F6">
            <v>23</v>
          </cell>
        </row>
        <row r="7">
          <cell r="E7">
            <v>12</v>
          </cell>
        </row>
        <row r="8">
          <cell r="E8">
            <v>10</v>
          </cell>
        </row>
        <row r="9">
          <cell r="E9">
            <v>16</v>
          </cell>
        </row>
      </sheetData>
      <sheetData sheetId="5"/>
      <sheetData sheetId="6">
        <row r="9">
          <cell r="E9">
            <v>14</v>
          </cell>
        </row>
      </sheetData>
      <sheetData sheetId="7"/>
      <sheetData sheetId="8">
        <row r="10">
          <cell r="E10">
            <v>14</v>
          </cell>
          <cell r="F10">
            <v>14</v>
          </cell>
        </row>
        <row r="11">
          <cell r="E11">
            <v>14</v>
          </cell>
          <cell r="F11">
            <v>14</v>
          </cell>
        </row>
      </sheetData>
      <sheetData sheetId="9"/>
      <sheetData sheetId="10"/>
      <sheetData sheetId="11"/>
      <sheetData sheetId="12"/>
      <sheetData sheetId="13">
        <row r="6">
          <cell r="E6">
            <v>27</v>
          </cell>
          <cell r="F6">
            <v>27</v>
          </cell>
        </row>
      </sheetData>
      <sheetData sheetId="14">
        <row r="6">
          <cell r="E6">
            <v>4</v>
          </cell>
          <cell r="F6">
            <v>4</v>
          </cell>
        </row>
        <row r="7">
          <cell r="E7">
            <v>3</v>
          </cell>
          <cell r="F7">
            <v>3</v>
          </cell>
        </row>
      </sheetData>
      <sheetData sheetId="15">
        <row r="10">
          <cell r="E10">
            <v>18</v>
          </cell>
          <cell r="F10">
            <v>18</v>
          </cell>
        </row>
      </sheetData>
      <sheetData sheetId="16"/>
      <sheetData sheetId="17">
        <row r="10">
          <cell r="E10">
            <v>23</v>
          </cell>
          <cell r="F10">
            <v>23</v>
          </cell>
        </row>
      </sheetData>
      <sheetData sheetId="18">
        <row r="7">
          <cell r="E7">
            <v>8</v>
          </cell>
        </row>
        <row r="9">
          <cell r="E9">
            <v>2</v>
          </cell>
        </row>
      </sheetData>
      <sheetData sheetId="19">
        <row r="8">
          <cell r="E8">
            <v>12</v>
          </cell>
        </row>
      </sheetData>
      <sheetData sheetId="20">
        <row r="10">
          <cell r="E10">
            <v>15</v>
          </cell>
          <cell r="F10">
            <v>15</v>
          </cell>
        </row>
      </sheetData>
      <sheetData sheetId="21"/>
      <sheetData sheetId="22">
        <row r="10">
          <cell r="E10">
            <v>2</v>
          </cell>
          <cell r="F10">
            <v>2</v>
          </cell>
        </row>
        <row r="11">
          <cell r="E11">
            <v>4</v>
          </cell>
          <cell r="F11">
            <v>4</v>
          </cell>
        </row>
        <row r="12">
          <cell r="E12">
            <v>2</v>
          </cell>
          <cell r="F12">
            <v>2</v>
          </cell>
        </row>
        <row r="13">
          <cell r="E13">
            <v>1</v>
          </cell>
          <cell r="F13">
            <v>1</v>
          </cell>
        </row>
        <row r="15">
          <cell r="E15">
            <v>1</v>
          </cell>
          <cell r="F15">
            <v>1</v>
          </cell>
        </row>
        <row r="16">
          <cell r="E16">
            <v>3</v>
          </cell>
          <cell r="F16">
            <v>3</v>
          </cell>
        </row>
      </sheetData>
      <sheetData sheetId="23"/>
      <sheetData sheetId="24"/>
      <sheetData sheetId="25"/>
      <sheetData sheetId="26"/>
      <sheetData sheetId="27">
        <row r="10">
          <cell r="E10">
            <v>7</v>
          </cell>
          <cell r="F10">
            <v>7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om-kfschool.edu.tomsk.ru/obrazovanie/osnovnye-obrazovatelnye-programmy/%20&#1050;&#1083;&#1091;&#1073;%20&#1094;&#1077;&#1085;&#1080;&#1090;&#1077;&#1083;&#1077;&#1081;%20&#1072;&#1085;&#1075;&#1083;&#1080;&#1081;&#1089;&#1082;&#1086;&#1075;&#1086;%20&#1082;&#1080;&#1085;&#1086;,%20&#1055;&#1088;&#1072;&#1082;&#1090;&#1080;&#1082;&#1091;&#1084;%20&#1087;&#1086;%20&#1072;&#1085;&#1075;&#1083;&#1080;&#1081;&#1089;&#1082;&#1086;&#1084;&#1091;%20&#1103;&#1079;&#1099;&#1082;&#1091;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A2" sqref="A2:F2"/>
    </sheetView>
  </sheetViews>
  <sheetFormatPr defaultRowHeight="12.75"/>
  <cols>
    <col min="1" max="1" width="7.33203125" style="95" customWidth="1"/>
    <col min="2" max="2" width="108.33203125" style="95" customWidth="1"/>
    <col min="3" max="3" width="4.6640625" style="95" hidden="1" customWidth="1"/>
    <col min="4" max="4" width="26.83203125" style="95" customWidth="1"/>
    <col min="5" max="5" width="1.6640625" style="95" hidden="1" customWidth="1"/>
    <col min="6" max="6" width="14.6640625" style="95" customWidth="1"/>
    <col min="7" max="16384" width="9.33203125" style="95"/>
  </cols>
  <sheetData>
    <row r="1" spans="1:6" ht="15" customHeight="1">
      <c r="A1" s="117" t="s">
        <v>26</v>
      </c>
      <c r="B1" s="117"/>
      <c r="C1" s="117"/>
      <c r="D1" s="117"/>
      <c r="E1" s="117"/>
    </row>
    <row r="2" spans="1:6" ht="42.75" customHeight="1">
      <c r="A2" s="118" t="s">
        <v>57</v>
      </c>
      <c r="B2" s="118"/>
      <c r="C2" s="118"/>
      <c r="D2" s="118"/>
      <c r="E2" s="118"/>
      <c r="F2" s="118"/>
    </row>
    <row r="3" spans="1:6" ht="48" customHeight="1">
      <c r="A3" s="119" t="s">
        <v>119</v>
      </c>
      <c r="B3" s="120"/>
      <c r="C3" s="121" t="s">
        <v>27</v>
      </c>
      <c r="D3" s="121"/>
      <c r="E3" s="121"/>
    </row>
    <row r="4" spans="1:6" ht="20.100000000000001" customHeight="1">
      <c r="A4" s="96">
        <v>1</v>
      </c>
      <c r="B4" s="115" t="s">
        <v>28</v>
      </c>
      <c r="C4" s="116"/>
      <c r="D4" s="97">
        <v>36</v>
      </c>
      <c r="E4" s="98"/>
    </row>
    <row r="5" spans="1:6" ht="16.5" customHeight="1">
      <c r="A5" s="96">
        <v>2</v>
      </c>
      <c r="B5" s="115" t="s">
        <v>29</v>
      </c>
      <c r="C5" s="116"/>
      <c r="D5" s="99">
        <v>32</v>
      </c>
      <c r="E5" s="98"/>
    </row>
    <row r="6" spans="1:6" ht="63" customHeight="1">
      <c r="A6" s="96">
        <v>3</v>
      </c>
      <c r="B6" s="115" t="s">
        <v>268</v>
      </c>
      <c r="C6" s="124"/>
      <c r="D6" s="104">
        <v>0.88900000000000001</v>
      </c>
      <c r="E6" s="98"/>
      <c r="F6" s="100" t="s">
        <v>133</v>
      </c>
    </row>
    <row r="7" spans="1:6" ht="16.5" customHeight="1">
      <c r="A7" s="96">
        <v>4</v>
      </c>
      <c r="B7" s="115" t="s">
        <v>60</v>
      </c>
      <c r="C7" s="116"/>
      <c r="D7" s="99">
        <v>683</v>
      </c>
      <c r="E7" s="98"/>
    </row>
    <row r="8" spans="1:6" ht="16.5" customHeight="1">
      <c r="A8" s="96">
        <v>5</v>
      </c>
      <c r="B8" s="115" t="s">
        <v>59</v>
      </c>
      <c r="C8" s="116"/>
      <c r="D8" s="99">
        <v>72</v>
      </c>
      <c r="E8" s="98"/>
    </row>
    <row r="9" spans="1:6" ht="24" customHeight="1">
      <c r="A9" s="96">
        <v>6</v>
      </c>
      <c r="B9" s="115" t="s">
        <v>58</v>
      </c>
      <c r="C9" s="124"/>
      <c r="D9" s="99">
        <v>683</v>
      </c>
      <c r="E9" s="98"/>
    </row>
    <row r="10" spans="1:6" ht="33" customHeight="1">
      <c r="A10" s="96">
        <v>7</v>
      </c>
      <c r="B10" s="125" t="s">
        <v>76</v>
      </c>
      <c r="C10" s="124"/>
      <c r="D10" s="101">
        <v>1</v>
      </c>
      <c r="E10" s="98"/>
    </row>
    <row r="11" spans="1:6" ht="33" customHeight="1">
      <c r="A11" s="96">
        <v>8</v>
      </c>
      <c r="B11" s="125" t="s">
        <v>77</v>
      </c>
      <c r="C11" s="124"/>
      <c r="D11" s="99">
        <v>0</v>
      </c>
      <c r="E11" s="98"/>
      <c r="F11" s="102"/>
    </row>
    <row r="12" spans="1:6" ht="31.5" customHeight="1">
      <c r="A12" s="96">
        <v>9</v>
      </c>
      <c r="B12" s="115" t="s">
        <v>78</v>
      </c>
      <c r="C12" s="124"/>
      <c r="D12" s="103">
        <v>40</v>
      </c>
      <c r="E12" s="98"/>
    </row>
    <row r="13" spans="1:6" ht="15" customHeight="1">
      <c r="A13" s="96">
        <v>10</v>
      </c>
      <c r="B13" s="115" t="s">
        <v>30</v>
      </c>
      <c r="C13" s="116"/>
      <c r="D13" s="99">
        <v>182</v>
      </c>
      <c r="E13" s="98"/>
    </row>
    <row r="14" spans="1:6" ht="29.25" customHeight="1">
      <c r="A14" s="96">
        <v>11</v>
      </c>
      <c r="B14" s="125" t="s">
        <v>79</v>
      </c>
      <c r="C14" s="124"/>
      <c r="D14" s="103">
        <f>SUM([1]АЛ!D14,[1]Бас!D14,[1]Бог!D13,[1]Вор!D14,[1]Зон!D14,[1]Зор!D14,[1]Инт!D14,[1]Ита!D14,[1]Каф!D14,[1]Кис!D14,[1]Коп!D14,[1]Кор!D14,[1]Кур!D14,[1]ЛицАв!D14,[1]Луч!D14,[1]Мал!D14,[1]Меж!D14,[1]Мир!D14,[1]Мол!D14,[1]Моряк!D14,[1]Нелю!D14,[1]Новоар!D14,[1]Окт!D14,[1]Рыб!D14,[1]Сем!D14,[1]Тур!D14,[1]Черн!D14,[1]Порос!D14,[1]Рас!D14)</f>
        <v>90</v>
      </c>
      <c r="E14" s="98"/>
    </row>
    <row r="15" spans="1:6" ht="33" customHeight="1">
      <c r="A15" s="96">
        <v>12</v>
      </c>
      <c r="B15" s="115" t="s">
        <v>63</v>
      </c>
      <c r="C15" s="124"/>
      <c r="D15" s="103">
        <v>195</v>
      </c>
      <c r="E15" s="98"/>
    </row>
    <row r="16" spans="1:6" ht="30" customHeight="1">
      <c r="A16" s="96">
        <v>13</v>
      </c>
      <c r="B16" s="115" t="s">
        <v>62</v>
      </c>
      <c r="C16" s="116"/>
      <c r="D16" s="99">
        <f>SUM([1]АЛ!D16,[1]Бас!D16,[1]Бог!D16,[1]Вор!D16,[1]Зон!D16,[1]Зор!D16,[1]Инт!D16,[1]Ита!D16,[1]Каф!D16,[1]Кис!D16,[1]Коп!D16,[1]Кур!D16,[1]ЛицАв!D16,[1]Луч!D16,[1]Мал!D16,[1]Меж!D16,[1]Мир!D16,[1]Мол!D16,[1]Моряк!D16,[1]Нелю!D16,[1]Новоар!D16,[1]Окт!D16,[1]Рыб!D16,[1]Сем!D16,[1]Тур!D16,[1]Черн!D16,[1]Порос!D16,[1]Рас!D16)</f>
        <v>26</v>
      </c>
      <c r="E16" s="98"/>
    </row>
    <row r="17" spans="1:5" ht="27.75" customHeight="1">
      <c r="A17" s="122" t="s">
        <v>61</v>
      </c>
      <c r="B17" s="123"/>
      <c r="C17" s="123"/>
      <c r="D17" s="123"/>
      <c r="E17" s="123"/>
    </row>
    <row r="18" spans="1:5" ht="13.5" customHeight="1">
      <c r="A18" s="98"/>
      <c r="B18" s="98"/>
      <c r="C18" s="98"/>
      <c r="D18" s="98"/>
      <c r="E18" s="98"/>
    </row>
  </sheetData>
  <mergeCells count="18">
    <mergeCell ref="A17:E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5:C5"/>
    <mergeCell ref="A1:E1"/>
    <mergeCell ref="A2:F2"/>
    <mergeCell ref="A3:B3"/>
    <mergeCell ref="C3:E3"/>
    <mergeCell ref="B4:C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2"/>
  <sheetViews>
    <sheetView workbookViewId="0">
      <selection activeCell="H15" sqref="H15"/>
    </sheetView>
  </sheetViews>
  <sheetFormatPr defaultRowHeight="12.75"/>
  <cols>
    <col min="1" max="1" width="11.1640625" customWidth="1"/>
    <col min="2" max="2" width="20.83203125" customWidth="1"/>
    <col min="3" max="3" width="41.1640625" customWidth="1"/>
    <col min="4" max="4" width="79" customWidth="1"/>
    <col min="5" max="5" width="22.5" customWidth="1"/>
    <col min="6" max="6" width="51.1640625" customWidth="1"/>
    <col min="7" max="7" width="16.5" customWidth="1"/>
    <col min="8" max="8" width="35.5" customWidth="1"/>
    <col min="9" max="9" width="3.33203125" customWidth="1"/>
    <col min="10" max="10" width="11.5" customWidth="1"/>
    <col min="11" max="11" width="4.6640625" customWidth="1"/>
  </cols>
  <sheetData>
    <row r="1" spans="1:11" ht="42.75" customHeight="1">
      <c r="A1" s="136" t="s">
        <v>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1.6" customHeight="1">
      <c r="A2" s="138" t="s">
        <v>50</v>
      </c>
      <c r="B2" s="139"/>
      <c r="C2" s="144" t="s">
        <v>51</v>
      </c>
      <c r="D2" s="147" t="s">
        <v>52</v>
      </c>
      <c r="E2" s="148"/>
      <c r="F2" s="148"/>
      <c r="G2" s="148"/>
      <c r="H2" s="148"/>
      <c r="I2" s="148"/>
      <c r="J2" s="148"/>
      <c r="K2" s="149"/>
    </row>
    <row r="3" spans="1:11" ht="63.75" customHeight="1">
      <c r="A3" s="140"/>
      <c r="B3" s="141"/>
      <c r="C3" s="145"/>
      <c r="D3" s="150" t="s">
        <v>64</v>
      </c>
      <c r="E3" s="151"/>
      <c r="F3" s="152" t="s">
        <v>65</v>
      </c>
      <c r="G3" s="153"/>
      <c r="H3" s="147" t="s">
        <v>53</v>
      </c>
      <c r="I3" s="148"/>
      <c r="J3" s="148"/>
      <c r="K3" s="149"/>
    </row>
    <row r="4" spans="1:11" ht="97.5" customHeight="1">
      <c r="A4" s="142"/>
      <c r="B4" s="143"/>
      <c r="C4" s="146"/>
      <c r="D4" s="23" t="s">
        <v>67</v>
      </c>
      <c r="E4" s="12" t="s">
        <v>54</v>
      </c>
      <c r="F4" s="23" t="s">
        <v>55</v>
      </c>
      <c r="G4" s="12" t="s">
        <v>54</v>
      </c>
      <c r="H4" s="23" t="s">
        <v>66</v>
      </c>
      <c r="I4" s="147" t="s">
        <v>54</v>
      </c>
      <c r="J4" s="148"/>
      <c r="K4" s="149"/>
    </row>
    <row r="5" spans="1:11" ht="131.25" customHeight="1">
      <c r="A5" s="126" t="s">
        <v>37</v>
      </c>
      <c r="B5" s="127"/>
      <c r="C5" s="14" t="s">
        <v>135</v>
      </c>
      <c r="D5" s="10" t="s">
        <v>136</v>
      </c>
      <c r="E5" s="10">
        <v>36</v>
      </c>
      <c r="F5" s="22"/>
      <c r="G5" s="10"/>
      <c r="H5" s="19"/>
      <c r="I5" s="128"/>
      <c r="J5" s="128"/>
      <c r="K5" s="128"/>
    </row>
    <row r="6" spans="1:11" ht="45" customHeight="1">
      <c r="A6" s="126" t="s">
        <v>37</v>
      </c>
      <c r="B6" s="127"/>
      <c r="C6" s="14" t="s">
        <v>135</v>
      </c>
      <c r="D6" s="56" t="s">
        <v>161</v>
      </c>
      <c r="E6" s="56">
        <v>9</v>
      </c>
      <c r="F6" s="57" t="s">
        <v>162</v>
      </c>
      <c r="G6" s="56">
        <v>3</v>
      </c>
      <c r="H6" s="57" t="s">
        <v>163</v>
      </c>
      <c r="I6" s="160">
        <v>4</v>
      </c>
      <c r="J6" s="160"/>
      <c r="K6" s="160"/>
    </row>
    <row r="7" spans="1:11" ht="28.5" customHeight="1">
      <c r="A7" s="126" t="s">
        <v>37</v>
      </c>
      <c r="B7" s="127"/>
      <c r="C7" s="65" t="s">
        <v>135</v>
      </c>
      <c r="D7" s="64"/>
      <c r="E7" s="64"/>
      <c r="F7" s="67" t="s">
        <v>181</v>
      </c>
      <c r="G7" s="64">
        <v>4</v>
      </c>
      <c r="H7" s="66"/>
      <c r="I7" s="128"/>
      <c r="J7" s="128"/>
      <c r="K7" s="128"/>
    </row>
    <row r="8" spans="1:11" ht="148.5" customHeight="1">
      <c r="A8" s="126" t="s">
        <v>56</v>
      </c>
      <c r="B8" s="127"/>
      <c r="C8" s="14" t="s">
        <v>197</v>
      </c>
      <c r="D8" s="10" t="s">
        <v>137</v>
      </c>
      <c r="E8" s="10">
        <v>36</v>
      </c>
      <c r="F8" s="10" t="s">
        <v>138</v>
      </c>
      <c r="G8" s="10">
        <v>2</v>
      </c>
      <c r="H8" s="18"/>
      <c r="I8" s="154"/>
      <c r="J8" s="155"/>
      <c r="K8" s="156"/>
    </row>
    <row r="9" spans="1:11" s="73" customFormat="1" ht="83.25" customHeight="1">
      <c r="A9" s="126" t="s">
        <v>56</v>
      </c>
      <c r="B9" s="127"/>
      <c r="C9" s="78" t="s">
        <v>196</v>
      </c>
      <c r="D9" s="77" t="s">
        <v>194</v>
      </c>
      <c r="E9" s="77">
        <v>21</v>
      </c>
      <c r="F9" s="77" t="s">
        <v>195</v>
      </c>
      <c r="G9" s="77">
        <v>2</v>
      </c>
      <c r="H9" s="79"/>
      <c r="I9" s="154"/>
      <c r="J9" s="155"/>
      <c r="K9" s="156"/>
    </row>
    <row r="10" spans="1:11" ht="164.25" customHeight="1">
      <c r="A10" s="126" t="s">
        <v>23</v>
      </c>
      <c r="B10" s="127"/>
      <c r="C10" s="14" t="s">
        <v>135</v>
      </c>
      <c r="D10" s="10" t="s">
        <v>139</v>
      </c>
      <c r="E10" s="77">
        <v>13</v>
      </c>
      <c r="F10" s="8"/>
      <c r="G10" s="8"/>
      <c r="H10" s="8"/>
      <c r="I10" s="157"/>
      <c r="J10" s="158"/>
      <c r="K10" s="159"/>
    </row>
    <row r="11" spans="1:11" s="73" customFormat="1" ht="30" customHeight="1">
      <c r="A11" s="126" t="s">
        <v>23</v>
      </c>
      <c r="B11" s="127"/>
      <c r="C11" s="78" t="s">
        <v>180</v>
      </c>
      <c r="D11" s="77" t="s">
        <v>201</v>
      </c>
      <c r="E11" s="77">
        <v>2</v>
      </c>
      <c r="F11" s="76"/>
      <c r="G11" s="76"/>
      <c r="H11" s="76"/>
      <c r="I11" s="157"/>
      <c r="J11" s="158"/>
      <c r="K11" s="159"/>
    </row>
    <row r="12" spans="1:11" ht="174" customHeight="1">
      <c r="A12" s="126" t="s">
        <v>39</v>
      </c>
      <c r="B12" s="127"/>
      <c r="C12" s="14" t="s">
        <v>165</v>
      </c>
      <c r="D12" s="10" t="s">
        <v>140</v>
      </c>
      <c r="E12" s="10">
        <v>36</v>
      </c>
      <c r="F12" s="18"/>
      <c r="G12" s="18"/>
      <c r="H12" s="19"/>
      <c r="I12" s="128"/>
      <c r="J12" s="128"/>
      <c r="K12" s="128"/>
    </row>
    <row r="13" spans="1:11" ht="42.75" customHeight="1">
      <c r="A13" s="126" t="s">
        <v>39</v>
      </c>
      <c r="B13" s="127"/>
      <c r="C13" s="14" t="s">
        <v>165</v>
      </c>
      <c r="D13" s="10" t="s">
        <v>166</v>
      </c>
      <c r="E13" s="10">
        <v>15</v>
      </c>
      <c r="F13" s="10" t="s">
        <v>164</v>
      </c>
      <c r="G13" s="10">
        <v>1</v>
      </c>
      <c r="H13" s="58" t="s">
        <v>167</v>
      </c>
      <c r="I13" s="160">
        <v>4</v>
      </c>
      <c r="J13" s="160"/>
      <c r="K13" s="160"/>
    </row>
    <row r="14" spans="1:11" s="73" customFormat="1" ht="95.25" customHeight="1">
      <c r="A14" s="126" t="s">
        <v>39</v>
      </c>
      <c r="B14" s="127"/>
      <c r="C14" s="78" t="s">
        <v>198</v>
      </c>
      <c r="D14" s="77" t="s">
        <v>199</v>
      </c>
      <c r="E14" s="77">
        <v>13</v>
      </c>
      <c r="F14" s="79"/>
      <c r="G14" s="79"/>
      <c r="H14" s="80"/>
      <c r="I14" s="128"/>
      <c r="J14" s="128"/>
      <c r="K14" s="128"/>
    </row>
    <row r="15" spans="1:11" s="73" customFormat="1" ht="117.75" customHeight="1">
      <c r="A15" s="126" t="s">
        <v>39</v>
      </c>
      <c r="B15" s="127"/>
      <c r="C15" s="78" t="s">
        <v>252</v>
      </c>
      <c r="D15" s="77" t="s">
        <v>254</v>
      </c>
      <c r="E15" s="77">
        <v>22</v>
      </c>
      <c r="F15" s="77" t="s">
        <v>253</v>
      </c>
      <c r="G15" s="77">
        <v>4</v>
      </c>
      <c r="H15" s="80"/>
      <c r="I15" s="128"/>
      <c r="J15" s="128"/>
      <c r="K15" s="128"/>
    </row>
    <row r="16" spans="1:11" ht="55.5" customHeight="1">
      <c r="A16" s="126" t="s">
        <v>24</v>
      </c>
      <c r="B16" s="127"/>
      <c r="C16" s="14" t="s">
        <v>120</v>
      </c>
      <c r="D16" s="10" t="s">
        <v>123</v>
      </c>
      <c r="E16" s="10">
        <v>3</v>
      </c>
      <c r="F16" s="10" t="s">
        <v>126</v>
      </c>
      <c r="G16" s="10">
        <v>1</v>
      </c>
      <c r="H16" s="19"/>
      <c r="I16" s="128"/>
      <c r="J16" s="128"/>
      <c r="K16" s="128"/>
    </row>
    <row r="17" spans="1:11" ht="183.75" customHeight="1">
      <c r="A17" s="126" t="s">
        <v>24</v>
      </c>
      <c r="B17" s="127"/>
      <c r="C17" s="14" t="s">
        <v>135</v>
      </c>
      <c r="D17" s="10" t="s">
        <v>141</v>
      </c>
      <c r="E17" s="10">
        <v>31</v>
      </c>
      <c r="F17" s="10"/>
      <c r="G17" s="10"/>
      <c r="H17" s="19"/>
      <c r="I17" s="128"/>
      <c r="J17" s="128"/>
      <c r="K17" s="128"/>
    </row>
    <row r="18" spans="1:11" ht="103.5" customHeight="1">
      <c r="A18" s="126" t="s">
        <v>24</v>
      </c>
      <c r="B18" s="127"/>
      <c r="C18" s="14" t="s">
        <v>121</v>
      </c>
      <c r="D18" s="10" t="s">
        <v>124</v>
      </c>
      <c r="E18" s="10">
        <v>30</v>
      </c>
      <c r="F18" s="10" t="s">
        <v>125</v>
      </c>
      <c r="G18" s="10">
        <v>9</v>
      </c>
      <c r="H18" s="19"/>
      <c r="I18" s="128"/>
      <c r="J18" s="128"/>
      <c r="K18" s="128"/>
    </row>
    <row r="19" spans="1:11" ht="96" customHeight="1">
      <c r="A19" s="126" t="s">
        <v>24</v>
      </c>
      <c r="B19" s="127"/>
      <c r="C19" s="14" t="s">
        <v>121</v>
      </c>
      <c r="D19" s="10" t="s">
        <v>132</v>
      </c>
      <c r="E19" s="20">
        <v>3</v>
      </c>
      <c r="F19" s="10"/>
      <c r="G19" s="10"/>
      <c r="H19" s="19"/>
      <c r="I19" s="128"/>
      <c r="J19" s="128"/>
      <c r="K19" s="128"/>
    </row>
    <row r="20" spans="1:11" ht="85.5" customHeight="1">
      <c r="A20" s="126" t="s">
        <v>24</v>
      </c>
      <c r="B20" s="127"/>
      <c r="C20" s="14" t="s">
        <v>121</v>
      </c>
      <c r="D20" s="10" t="s">
        <v>142</v>
      </c>
      <c r="E20" s="20">
        <v>4</v>
      </c>
      <c r="F20" s="10" t="s">
        <v>143</v>
      </c>
      <c r="G20" s="20">
        <v>2</v>
      </c>
      <c r="H20" s="10" t="s">
        <v>144</v>
      </c>
      <c r="I20" s="128">
        <v>6</v>
      </c>
      <c r="J20" s="128"/>
      <c r="K20" s="128"/>
    </row>
    <row r="21" spans="1:11" ht="93" customHeight="1">
      <c r="A21" s="126" t="s">
        <v>24</v>
      </c>
      <c r="B21" s="127"/>
      <c r="C21" s="21" t="s">
        <v>122</v>
      </c>
      <c r="D21" s="10" t="s">
        <v>129</v>
      </c>
      <c r="E21" s="20">
        <v>9</v>
      </c>
      <c r="F21" s="10" t="s">
        <v>128</v>
      </c>
      <c r="G21" s="20" t="s">
        <v>127</v>
      </c>
      <c r="H21" s="18"/>
      <c r="I21" s="128">
        <v>0</v>
      </c>
      <c r="J21" s="128"/>
      <c r="K21" s="128"/>
    </row>
    <row r="22" spans="1:11" ht="67.5" customHeight="1">
      <c r="A22" s="126" t="s">
        <v>24</v>
      </c>
      <c r="B22" s="127"/>
      <c r="C22" s="21" t="s">
        <v>122</v>
      </c>
      <c r="D22" s="10" t="s">
        <v>130</v>
      </c>
      <c r="E22" s="20">
        <v>2</v>
      </c>
      <c r="F22" s="10" t="s">
        <v>131</v>
      </c>
      <c r="G22" s="20">
        <v>1</v>
      </c>
      <c r="H22" s="18"/>
      <c r="I22" s="128">
        <v>0</v>
      </c>
      <c r="J22" s="128"/>
      <c r="K22" s="128"/>
    </row>
    <row r="23" spans="1:11" ht="27.75" customHeight="1">
      <c r="A23" s="126" t="s">
        <v>24</v>
      </c>
      <c r="B23" s="127"/>
      <c r="C23" s="21" t="s">
        <v>122</v>
      </c>
      <c r="D23" s="10" t="s">
        <v>146</v>
      </c>
      <c r="E23" s="20">
        <v>18</v>
      </c>
      <c r="F23" s="10" t="s">
        <v>134</v>
      </c>
      <c r="G23" s="20">
        <v>2</v>
      </c>
      <c r="H23" s="18"/>
      <c r="I23" s="128">
        <v>0</v>
      </c>
      <c r="J23" s="128"/>
      <c r="K23" s="128"/>
    </row>
    <row r="24" spans="1:11" ht="44.25" customHeight="1">
      <c r="A24" s="126" t="s">
        <v>24</v>
      </c>
      <c r="B24" s="127"/>
      <c r="C24" s="21" t="s">
        <v>122</v>
      </c>
      <c r="D24" s="10" t="s">
        <v>145</v>
      </c>
      <c r="E24" s="20">
        <v>70</v>
      </c>
      <c r="F24" s="39"/>
      <c r="G24" s="20">
        <v>0</v>
      </c>
      <c r="H24" s="20">
        <v>0</v>
      </c>
      <c r="I24" s="128">
        <v>0</v>
      </c>
      <c r="J24" s="128"/>
      <c r="K24" s="128"/>
    </row>
    <row r="25" spans="1:11" ht="79.5" customHeight="1">
      <c r="A25" s="126" t="s">
        <v>24</v>
      </c>
      <c r="B25" s="127"/>
      <c r="C25" s="14" t="s">
        <v>120</v>
      </c>
      <c r="D25" s="40" t="s">
        <v>147</v>
      </c>
      <c r="E25" s="41">
        <v>5</v>
      </c>
      <c r="F25" s="40" t="s">
        <v>149</v>
      </c>
      <c r="G25" s="41">
        <v>5</v>
      </c>
      <c r="H25" s="20">
        <v>0</v>
      </c>
      <c r="I25" s="128">
        <v>0</v>
      </c>
      <c r="J25" s="128"/>
      <c r="K25" s="128"/>
    </row>
    <row r="26" spans="1:11" ht="66.75" customHeight="1">
      <c r="A26" s="126" t="s">
        <v>24</v>
      </c>
      <c r="B26" s="127"/>
      <c r="C26" s="21" t="s">
        <v>122</v>
      </c>
      <c r="D26" s="22" t="s">
        <v>148</v>
      </c>
      <c r="E26" s="37">
        <v>2</v>
      </c>
      <c r="F26" s="40" t="s">
        <v>150</v>
      </c>
      <c r="G26" s="37">
        <v>3</v>
      </c>
      <c r="H26" s="20">
        <v>0</v>
      </c>
      <c r="I26" s="128">
        <v>0</v>
      </c>
      <c r="J26" s="128"/>
      <c r="K26" s="128"/>
    </row>
    <row r="27" spans="1:11" ht="102" customHeight="1">
      <c r="A27" s="132" t="s">
        <v>24</v>
      </c>
      <c r="B27" s="133"/>
      <c r="C27" s="44" t="s">
        <v>153</v>
      </c>
      <c r="D27" s="42" t="s">
        <v>151</v>
      </c>
      <c r="E27" s="43">
        <v>4</v>
      </c>
      <c r="F27" s="42" t="s">
        <v>152</v>
      </c>
      <c r="G27" s="43">
        <v>5</v>
      </c>
      <c r="H27" s="20">
        <v>0</v>
      </c>
      <c r="I27" s="128">
        <v>0</v>
      </c>
      <c r="J27" s="128"/>
      <c r="K27" s="128"/>
    </row>
    <row r="28" spans="1:11" ht="78" customHeight="1">
      <c r="A28" s="132" t="s">
        <v>24</v>
      </c>
      <c r="B28" s="133"/>
      <c r="C28" s="44" t="s">
        <v>155</v>
      </c>
      <c r="D28" s="45" t="s">
        <v>154</v>
      </c>
      <c r="E28" s="50">
        <v>4</v>
      </c>
      <c r="F28" s="45"/>
      <c r="G28" s="46">
        <v>0</v>
      </c>
      <c r="H28" s="20">
        <v>0</v>
      </c>
      <c r="I28" s="128">
        <v>0</v>
      </c>
      <c r="J28" s="128"/>
      <c r="K28" s="128"/>
    </row>
    <row r="29" spans="1:11" ht="144" customHeight="1">
      <c r="A29" s="134" t="s">
        <v>24</v>
      </c>
      <c r="B29" s="135"/>
      <c r="C29" s="48" t="s">
        <v>175</v>
      </c>
      <c r="D29" s="49" t="s">
        <v>156</v>
      </c>
      <c r="E29" s="51">
        <v>13</v>
      </c>
      <c r="F29" s="47" t="s">
        <v>158</v>
      </c>
      <c r="G29" s="46">
        <v>5</v>
      </c>
      <c r="H29" s="20">
        <v>0</v>
      </c>
      <c r="I29" s="128">
        <v>0</v>
      </c>
      <c r="J29" s="128"/>
      <c r="K29" s="128"/>
    </row>
    <row r="30" spans="1:11" ht="54.75" customHeight="1">
      <c r="A30" s="126" t="s">
        <v>24</v>
      </c>
      <c r="B30" s="127"/>
      <c r="C30" s="21" t="s">
        <v>122</v>
      </c>
      <c r="D30" s="10" t="s">
        <v>159</v>
      </c>
      <c r="E30" s="20">
        <v>13</v>
      </c>
      <c r="F30" s="10" t="s">
        <v>160</v>
      </c>
      <c r="G30" s="20">
        <v>2</v>
      </c>
      <c r="H30" s="20">
        <v>0</v>
      </c>
      <c r="I30" s="128">
        <v>0</v>
      </c>
      <c r="J30" s="128"/>
      <c r="K30" s="128"/>
    </row>
    <row r="31" spans="1:11" ht="182.25" customHeight="1">
      <c r="A31" s="126" t="s">
        <v>24</v>
      </c>
      <c r="B31" s="127"/>
      <c r="C31" s="21" t="s">
        <v>169</v>
      </c>
      <c r="D31" s="60" t="s">
        <v>200</v>
      </c>
      <c r="E31" s="20">
        <v>15</v>
      </c>
      <c r="F31" s="10" t="s">
        <v>170</v>
      </c>
      <c r="G31" s="20">
        <v>4</v>
      </c>
      <c r="H31" s="20">
        <v>0</v>
      </c>
      <c r="I31" s="129">
        <v>0</v>
      </c>
      <c r="J31" s="130"/>
      <c r="K31" s="131"/>
    </row>
    <row r="32" spans="1:11" ht="113.25" customHeight="1">
      <c r="A32" s="126" t="s">
        <v>24</v>
      </c>
      <c r="B32" s="127"/>
      <c r="C32" s="38" t="s">
        <v>171</v>
      </c>
      <c r="D32" s="61" t="s">
        <v>172</v>
      </c>
      <c r="E32" s="59">
        <v>12</v>
      </c>
      <c r="F32" s="20" t="s">
        <v>173</v>
      </c>
      <c r="G32" s="20">
        <v>2</v>
      </c>
      <c r="H32" s="10" t="s">
        <v>174</v>
      </c>
      <c r="I32" s="129">
        <v>7</v>
      </c>
      <c r="J32" s="130"/>
      <c r="K32" s="131"/>
    </row>
    <row r="33" spans="1:11" ht="79.5" customHeight="1">
      <c r="A33" s="126" t="s">
        <v>24</v>
      </c>
      <c r="B33" s="127"/>
      <c r="C33" s="21" t="s">
        <v>177</v>
      </c>
      <c r="D33" s="10" t="s">
        <v>178</v>
      </c>
      <c r="E33" s="20">
        <v>6</v>
      </c>
      <c r="F33" s="10" t="s">
        <v>179</v>
      </c>
      <c r="G33" s="20">
        <v>2</v>
      </c>
      <c r="H33" s="18"/>
      <c r="I33" s="154"/>
      <c r="J33" s="155"/>
      <c r="K33" s="156"/>
    </row>
    <row r="34" spans="1:11" ht="54" customHeight="1">
      <c r="A34" s="126" t="s">
        <v>24</v>
      </c>
      <c r="B34" s="127"/>
      <c r="C34" s="72" t="s">
        <v>183</v>
      </c>
      <c r="D34" s="69"/>
      <c r="E34" s="71"/>
      <c r="F34" s="69" t="s">
        <v>182</v>
      </c>
      <c r="G34" s="71">
        <v>13</v>
      </c>
      <c r="H34" s="70"/>
      <c r="I34" s="154"/>
      <c r="J34" s="155"/>
      <c r="K34" s="156"/>
    </row>
    <row r="35" spans="1:11" ht="116.25" customHeight="1" thickBot="1">
      <c r="A35" s="126" t="s">
        <v>186</v>
      </c>
      <c r="B35" s="127"/>
      <c r="C35" s="82" t="s">
        <v>244</v>
      </c>
      <c r="D35" s="77" t="s">
        <v>190</v>
      </c>
      <c r="E35" s="77">
        <v>4</v>
      </c>
      <c r="F35" s="77" t="s">
        <v>188</v>
      </c>
      <c r="G35" s="77">
        <v>9</v>
      </c>
      <c r="H35" s="77" t="s">
        <v>187</v>
      </c>
      <c r="I35" s="129">
        <v>1</v>
      </c>
      <c r="J35" s="130"/>
      <c r="K35" s="131"/>
    </row>
    <row r="36" spans="1:11" ht="42" customHeight="1" thickBot="1">
      <c r="A36" s="126" t="s">
        <v>24</v>
      </c>
      <c r="B36" s="127"/>
      <c r="C36" s="82" t="s">
        <v>202</v>
      </c>
      <c r="D36" s="87" t="s">
        <v>203</v>
      </c>
      <c r="E36" s="77">
        <v>3</v>
      </c>
      <c r="F36" s="77"/>
      <c r="G36" s="81">
        <v>0</v>
      </c>
      <c r="H36" s="79"/>
      <c r="I36" s="154"/>
      <c r="J36" s="155"/>
      <c r="K36" s="156"/>
    </row>
    <row r="37" spans="1:11" ht="66" customHeight="1">
      <c r="A37" s="126" t="s">
        <v>24</v>
      </c>
      <c r="B37" s="127"/>
      <c r="C37" s="82" t="s">
        <v>206</v>
      </c>
      <c r="D37" s="77" t="s">
        <v>204</v>
      </c>
      <c r="E37" s="77">
        <v>16</v>
      </c>
      <c r="F37" s="77" t="s">
        <v>205</v>
      </c>
      <c r="G37" s="81">
        <v>2</v>
      </c>
      <c r="H37" s="79"/>
      <c r="I37" s="154"/>
      <c r="J37" s="155"/>
      <c r="K37" s="156"/>
    </row>
    <row r="38" spans="1:11" s="73" customFormat="1" ht="102" customHeight="1">
      <c r="A38" s="126" t="s">
        <v>24</v>
      </c>
      <c r="B38" s="127"/>
      <c r="C38" s="82" t="s">
        <v>208</v>
      </c>
      <c r="D38" s="77" t="s">
        <v>207</v>
      </c>
      <c r="E38" s="81">
        <v>3</v>
      </c>
      <c r="G38" s="77"/>
      <c r="H38" s="79"/>
      <c r="I38" s="154"/>
      <c r="J38" s="155"/>
      <c r="K38" s="156"/>
    </row>
    <row r="39" spans="1:11" s="73" customFormat="1" ht="131.25" customHeight="1">
      <c r="A39" s="126" t="s">
        <v>24</v>
      </c>
      <c r="B39" s="127"/>
      <c r="C39" s="82" t="s">
        <v>209</v>
      </c>
      <c r="D39" s="77" t="s">
        <v>227</v>
      </c>
      <c r="E39" s="77">
        <v>8</v>
      </c>
      <c r="F39" s="77" t="s">
        <v>223</v>
      </c>
      <c r="G39" s="77">
        <v>4</v>
      </c>
      <c r="H39" s="77" t="s">
        <v>225</v>
      </c>
      <c r="I39" s="129">
        <v>3</v>
      </c>
      <c r="J39" s="130"/>
      <c r="K39" s="131"/>
    </row>
    <row r="40" spans="1:11" s="73" customFormat="1" ht="120.75" customHeight="1">
      <c r="A40" s="126" t="s">
        <v>24</v>
      </c>
      <c r="B40" s="127"/>
      <c r="C40" s="82" t="s">
        <v>210</v>
      </c>
      <c r="D40" s="60" t="s">
        <v>228</v>
      </c>
      <c r="E40" s="60">
        <v>8</v>
      </c>
      <c r="F40" s="77" t="s">
        <v>224</v>
      </c>
      <c r="G40" s="77">
        <v>4</v>
      </c>
      <c r="H40" s="77" t="s">
        <v>226</v>
      </c>
      <c r="I40" s="129">
        <v>2</v>
      </c>
      <c r="J40" s="130"/>
      <c r="K40" s="131"/>
    </row>
    <row r="41" spans="1:11" s="73" customFormat="1" ht="65.25" customHeight="1">
      <c r="A41" s="126" t="s">
        <v>24</v>
      </c>
      <c r="B41" s="127"/>
      <c r="C41" s="84" t="s">
        <v>211</v>
      </c>
      <c r="D41" s="61" t="s">
        <v>229</v>
      </c>
      <c r="E41" s="88">
        <v>7</v>
      </c>
      <c r="F41" s="86" t="s">
        <v>215</v>
      </c>
      <c r="G41" s="60">
        <v>4</v>
      </c>
      <c r="H41" s="77"/>
      <c r="I41" s="129"/>
      <c r="J41" s="130"/>
      <c r="K41" s="131"/>
    </row>
    <row r="42" spans="1:11" s="73" customFormat="1" ht="105" customHeight="1">
      <c r="A42" s="126" t="s">
        <v>24</v>
      </c>
      <c r="B42" s="127"/>
      <c r="C42" s="82" t="s">
        <v>212</v>
      </c>
      <c r="D42" s="85" t="s">
        <v>232</v>
      </c>
      <c r="E42" s="88">
        <v>8</v>
      </c>
      <c r="F42" s="89" t="s">
        <v>216</v>
      </c>
      <c r="G42" s="88">
        <v>2</v>
      </c>
      <c r="H42" s="86"/>
      <c r="I42" s="129"/>
      <c r="J42" s="130"/>
      <c r="K42" s="131"/>
    </row>
    <row r="43" spans="1:11" s="73" customFormat="1" ht="88.5" customHeight="1">
      <c r="A43" s="126" t="s">
        <v>24</v>
      </c>
      <c r="B43" s="127"/>
      <c r="C43" s="82" t="s">
        <v>213</v>
      </c>
      <c r="D43" s="85" t="s">
        <v>230</v>
      </c>
      <c r="E43" s="88">
        <v>8</v>
      </c>
      <c r="F43" s="89" t="s">
        <v>217</v>
      </c>
      <c r="G43" s="88">
        <v>3</v>
      </c>
      <c r="H43" s="86"/>
      <c r="I43" s="129"/>
      <c r="J43" s="130"/>
      <c r="K43" s="131"/>
    </row>
    <row r="44" spans="1:11" s="73" customFormat="1" ht="72.75" customHeight="1">
      <c r="A44" s="126" t="s">
        <v>24</v>
      </c>
      <c r="B44" s="127"/>
      <c r="C44" s="82" t="s">
        <v>214</v>
      </c>
      <c r="D44" s="85" t="s">
        <v>231</v>
      </c>
      <c r="E44" s="88">
        <v>9</v>
      </c>
      <c r="F44" s="89" t="s">
        <v>218</v>
      </c>
      <c r="G44" s="88">
        <v>1</v>
      </c>
      <c r="H44" s="86"/>
      <c r="I44" s="129"/>
      <c r="J44" s="130"/>
      <c r="K44" s="131"/>
    </row>
    <row r="45" spans="1:11" s="73" customFormat="1" ht="78.75" customHeight="1">
      <c r="A45" s="126" t="s">
        <v>24</v>
      </c>
      <c r="B45" s="127"/>
      <c r="C45" s="93" t="s">
        <v>234</v>
      </c>
      <c r="D45" s="77" t="s">
        <v>235</v>
      </c>
      <c r="E45" s="81">
        <v>12</v>
      </c>
      <c r="F45" s="77" t="s">
        <v>236</v>
      </c>
      <c r="G45" s="81">
        <v>3</v>
      </c>
      <c r="H45" s="81" t="s">
        <v>233</v>
      </c>
      <c r="I45" s="129">
        <v>1</v>
      </c>
      <c r="J45" s="130"/>
      <c r="K45" s="131"/>
    </row>
    <row r="46" spans="1:11" s="73" customFormat="1" ht="60.75" customHeight="1">
      <c r="A46" s="126" t="s">
        <v>24</v>
      </c>
      <c r="B46" s="127"/>
      <c r="C46" s="82" t="s">
        <v>239</v>
      </c>
      <c r="D46" s="77" t="s">
        <v>237</v>
      </c>
      <c r="E46" s="94">
        <v>7</v>
      </c>
      <c r="F46" s="77" t="s">
        <v>238</v>
      </c>
      <c r="G46" s="86">
        <v>7</v>
      </c>
      <c r="H46" s="86">
        <v>0</v>
      </c>
      <c r="I46" s="129">
        <v>0</v>
      </c>
      <c r="J46" s="130"/>
      <c r="K46" s="131"/>
    </row>
    <row r="47" spans="1:11" s="73" customFormat="1" ht="129" customHeight="1">
      <c r="A47" s="126" t="s">
        <v>24</v>
      </c>
      <c r="B47" s="127"/>
      <c r="C47" s="82" t="s">
        <v>176</v>
      </c>
      <c r="D47" s="60" t="s">
        <v>240</v>
      </c>
      <c r="E47" s="60">
        <v>30</v>
      </c>
      <c r="F47" s="60" t="s">
        <v>241</v>
      </c>
      <c r="G47" s="60">
        <v>10</v>
      </c>
      <c r="H47" s="86">
        <v>0</v>
      </c>
      <c r="I47" s="129">
        <v>0</v>
      </c>
      <c r="J47" s="130"/>
      <c r="K47" s="131"/>
    </row>
    <row r="48" spans="1:11" s="73" customFormat="1" ht="52.5" customHeight="1">
      <c r="A48" s="126" t="s">
        <v>24</v>
      </c>
      <c r="B48" s="127"/>
      <c r="C48" s="84" t="s">
        <v>176</v>
      </c>
      <c r="D48" s="61" t="s">
        <v>242</v>
      </c>
      <c r="E48" s="88">
        <v>4</v>
      </c>
      <c r="F48" s="61" t="s">
        <v>243</v>
      </c>
      <c r="G48" s="88">
        <v>5</v>
      </c>
      <c r="H48" s="86">
        <v>0</v>
      </c>
      <c r="I48" s="129">
        <v>0</v>
      </c>
      <c r="J48" s="130"/>
      <c r="K48" s="131"/>
    </row>
    <row r="49" spans="1:11" s="73" customFormat="1" ht="28.5" customHeight="1">
      <c r="A49" s="62"/>
      <c r="B49" s="62"/>
      <c r="C49" s="63"/>
      <c r="D49" s="36" t="s">
        <v>245</v>
      </c>
      <c r="E49" s="75">
        <f>SUM(E5:E48)</f>
        <v>574</v>
      </c>
      <c r="F49" s="36"/>
      <c r="G49" s="75">
        <f>SUM(G5:G48)</f>
        <v>126</v>
      </c>
      <c r="H49" s="36"/>
      <c r="I49" s="129">
        <f>SUM(I5:K48)</f>
        <v>28</v>
      </c>
      <c r="J49" s="130"/>
      <c r="K49" s="131"/>
    </row>
    <row r="50" spans="1:11" ht="15" customHeight="1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</row>
    <row r="51" spans="1:11" ht="52.5" customHeight="1">
      <c r="A51" s="162" t="s">
        <v>25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1:11" ht="0.95" customHeight="1"/>
  </sheetData>
  <mergeCells count="99">
    <mergeCell ref="A48:B48"/>
    <mergeCell ref="I48:K48"/>
    <mergeCell ref="I49:K49"/>
    <mergeCell ref="A45:B45"/>
    <mergeCell ref="I45:K45"/>
    <mergeCell ref="A46:B46"/>
    <mergeCell ref="I46:K46"/>
    <mergeCell ref="A47:B47"/>
    <mergeCell ref="I47:K47"/>
    <mergeCell ref="A42:B42"/>
    <mergeCell ref="A43:B43"/>
    <mergeCell ref="A44:B44"/>
    <mergeCell ref="I39:K39"/>
    <mergeCell ref="I40:K40"/>
    <mergeCell ref="I41:K41"/>
    <mergeCell ref="I42:K42"/>
    <mergeCell ref="I43:K43"/>
    <mergeCell ref="I44:K44"/>
    <mergeCell ref="A38:B38"/>
    <mergeCell ref="I38:K38"/>
    <mergeCell ref="A39:B39"/>
    <mergeCell ref="A40:B40"/>
    <mergeCell ref="A41:B41"/>
    <mergeCell ref="A36:B36"/>
    <mergeCell ref="I36:K36"/>
    <mergeCell ref="A37:B37"/>
    <mergeCell ref="I37:K37"/>
    <mergeCell ref="A35:B35"/>
    <mergeCell ref="I35:K35"/>
    <mergeCell ref="A14:B14"/>
    <mergeCell ref="I14:K14"/>
    <mergeCell ref="A11:B11"/>
    <mergeCell ref="I11:K11"/>
    <mergeCell ref="A13:B13"/>
    <mergeCell ref="I13:K13"/>
    <mergeCell ref="A33:B33"/>
    <mergeCell ref="I33:K33"/>
    <mergeCell ref="A7:B7"/>
    <mergeCell ref="I7:K7"/>
    <mergeCell ref="A34:B34"/>
    <mergeCell ref="I34:K34"/>
    <mergeCell ref="A12:B12"/>
    <mergeCell ref="I12:K12"/>
    <mergeCell ref="I27:K27"/>
    <mergeCell ref="A17:B17"/>
    <mergeCell ref="I20:K20"/>
    <mergeCell ref="A20:B20"/>
    <mergeCell ref="A24:B24"/>
    <mergeCell ref="I24:K24"/>
    <mergeCell ref="A32:B32"/>
    <mergeCell ref="I32:K32"/>
    <mergeCell ref="A50:K50"/>
    <mergeCell ref="A51:K51"/>
    <mergeCell ref="A21:B21"/>
    <mergeCell ref="I21:K21"/>
    <mergeCell ref="A16:B16"/>
    <mergeCell ref="A18:B18"/>
    <mergeCell ref="I16:K16"/>
    <mergeCell ref="I18:K18"/>
    <mergeCell ref="I22:K22"/>
    <mergeCell ref="A22:B22"/>
    <mergeCell ref="A19:B19"/>
    <mergeCell ref="I19:K19"/>
    <mergeCell ref="A23:B23"/>
    <mergeCell ref="I23:K23"/>
    <mergeCell ref="I26:K26"/>
    <mergeCell ref="A27:B27"/>
    <mergeCell ref="A5:B5"/>
    <mergeCell ref="I5:K5"/>
    <mergeCell ref="A8:B8"/>
    <mergeCell ref="I8:K8"/>
    <mergeCell ref="A10:B10"/>
    <mergeCell ref="I10:K10"/>
    <mergeCell ref="A6:B6"/>
    <mergeCell ref="I6:K6"/>
    <mergeCell ref="A9:B9"/>
    <mergeCell ref="I9:K9"/>
    <mergeCell ref="A1:K1"/>
    <mergeCell ref="A2:B4"/>
    <mergeCell ref="C2:C4"/>
    <mergeCell ref="D2:K2"/>
    <mergeCell ref="D3:E3"/>
    <mergeCell ref="F3:G3"/>
    <mergeCell ref="H3:K3"/>
    <mergeCell ref="I4:K4"/>
    <mergeCell ref="A15:B15"/>
    <mergeCell ref="I15:K15"/>
    <mergeCell ref="I17:K17"/>
    <mergeCell ref="A31:B31"/>
    <mergeCell ref="I31:K31"/>
    <mergeCell ref="A28:B28"/>
    <mergeCell ref="I28:K28"/>
    <mergeCell ref="A29:B29"/>
    <mergeCell ref="I29:K29"/>
    <mergeCell ref="A30:B30"/>
    <mergeCell ref="I30:K30"/>
    <mergeCell ref="A25:B25"/>
    <mergeCell ref="I25:K25"/>
    <mergeCell ref="A26:B26"/>
  </mergeCells>
  <hyperlinks>
    <hyperlink ref="F26" r:id="rId1" xr:uid="{00000000-0004-0000-0100-000000000000}"/>
  </hyperlinks>
  <pageMargins left="0.7" right="0.7" top="0.75" bottom="0.75" header="0.3" footer="0.3"/>
  <pageSetup paperSize="9" scale="49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24"/>
  <sheetViews>
    <sheetView workbookViewId="0">
      <selection activeCell="P9" sqref="P9"/>
    </sheetView>
  </sheetViews>
  <sheetFormatPr defaultRowHeight="12.75"/>
  <cols>
    <col min="1" max="1" width="22.5" style="95" customWidth="1"/>
    <col min="2" max="2" width="11.83203125" style="95" customWidth="1"/>
    <col min="3" max="3" width="28" style="95" customWidth="1"/>
    <col min="4" max="4" width="6.6640625" style="95" customWidth="1"/>
    <col min="5" max="5" width="17.83203125" style="95" customWidth="1"/>
    <col min="6" max="6" width="16.5" style="95" customWidth="1"/>
    <col min="7" max="7" width="17.33203125" style="95" customWidth="1"/>
    <col min="8" max="8" width="4.83203125" style="95" customWidth="1"/>
    <col min="9" max="9" width="14.1640625" style="95" customWidth="1"/>
    <col min="10" max="10" width="3.1640625" style="95" customWidth="1"/>
    <col min="11" max="11" width="14.1640625" style="95" customWidth="1"/>
    <col min="12" max="12" width="9.83203125" style="95" customWidth="1"/>
    <col min="13" max="13" width="8.1640625" style="95" customWidth="1"/>
    <col min="14" max="14" width="8" style="95" customWidth="1"/>
    <col min="15" max="15" width="2.6640625" style="95" customWidth="1"/>
    <col min="16" max="16384" width="9.33203125" style="95"/>
  </cols>
  <sheetData>
    <row r="2" spans="1:15" ht="18.75">
      <c r="A2" s="95" t="s">
        <v>22</v>
      </c>
      <c r="C2" s="105"/>
    </row>
    <row r="3" spans="1:15" ht="52.5" customHeight="1">
      <c r="A3" s="118" t="s">
        <v>81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5" ht="28.7" customHeight="1">
      <c r="A4" s="164" t="s">
        <v>32</v>
      </c>
      <c r="B4" s="165"/>
      <c r="C4" s="168" t="s">
        <v>68</v>
      </c>
      <c r="D4" s="169"/>
      <c r="E4" s="172" t="s">
        <v>33</v>
      </c>
      <c r="F4" s="173"/>
      <c r="G4" s="173"/>
      <c r="H4" s="173"/>
      <c r="I4" s="173"/>
      <c r="J4" s="173"/>
      <c r="K4" s="173"/>
      <c r="L4" s="173"/>
      <c r="M4" s="174"/>
      <c r="N4" s="106"/>
      <c r="O4" s="106"/>
    </row>
    <row r="5" spans="1:15" ht="75" customHeight="1">
      <c r="A5" s="166"/>
      <c r="B5" s="167"/>
      <c r="C5" s="170"/>
      <c r="D5" s="171"/>
      <c r="E5" s="107" t="s">
        <v>41</v>
      </c>
      <c r="F5" s="107" t="s">
        <v>34</v>
      </c>
      <c r="G5" s="107" t="s">
        <v>42</v>
      </c>
      <c r="H5" s="175" t="s">
        <v>35</v>
      </c>
      <c r="I5" s="176"/>
      <c r="J5" s="177" t="s">
        <v>40</v>
      </c>
      <c r="K5" s="178"/>
      <c r="L5" s="172" t="s">
        <v>36</v>
      </c>
      <c r="M5" s="174"/>
      <c r="N5" s="106"/>
      <c r="O5" s="106"/>
    </row>
    <row r="6" spans="1:15" ht="27" customHeight="1">
      <c r="A6" s="115" t="s">
        <v>37</v>
      </c>
      <c r="B6" s="116"/>
      <c r="C6" s="115" t="s">
        <v>255</v>
      </c>
      <c r="D6" s="179"/>
      <c r="E6" s="111">
        <f>SUM([2]Зон!E6,[2]ЛицАв!E6)</f>
        <v>50</v>
      </c>
      <c r="F6" s="111">
        <f>SUM([2]Зон!F6,[2]ЛицАв!F6)</f>
        <v>50</v>
      </c>
      <c r="G6" s="111">
        <v>0</v>
      </c>
      <c r="H6" s="180">
        <v>0</v>
      </c>
      <c r="I6" s="181"/>
      <c r="J6" s="180">
        <v>0</v>
      </c>
      <c r="K6" s="181"/>
      <c r="L6" s="180">
        <v>0</v>
      </c>
      <c r="M6" s="181"/>
      <c r="N6" s="106"/>
      <c r="O6" s="106"/>
    </row>
    <row r="7" spans="1:15" ht="31.5" customHeight="1">
      <c r="A7" s="115" t="s">
        <v>37</v>
      </c>
      <c r="B7" s="116"/>
      <c r="C7" s="115" t="s">
        <v>269</v>
      </c>
      <c r="D7" s="179"/>
      <c r="E7" s="111">
        <f>SUM([2]ЛицАв!E6)</f>
        <v>27</v>
      </c>
      <c r="F7" s="111">
        <f>SUM([2]ЛицАв!F6)</f>
        <v>27</v>
      </c>
      <c r="G7" s="111">
        <v>0</v>
      </c>
      <c r="H7" s="180">
        <v>0</v>
      </c>
      <c r="I7" s="181"/>
      <c r="J7" s="180">
        <v>0</v>
      </c>
      <c r="K7" s="181"/>
      <c r="L7" s="180">
        <v>0</v>
      </c>
      <c r="M7" s="181"/>
      <c r="N7" s="106"/>
      <c r="O7" s="106"/>
    </row>
    <row r="8" spans="1:15" ht="26.25" customHeight="1">
      <c r="A8" s="115" t="s">
        <v>38</v>
      </c>
      <c r="B8" s="116"/>
      <c r="C8" s="115" t="s">
        <v>270</v>
      </c>
      <c r="D8" s="179"/>
      <c r="E8" s="111">
        <f>SUM([2]Мол!E7)</f>
        <v>8</v>
      </c>
      <c r="F8" s="111">
        <v>8</v>
      </c>
      <c r="G8" s="111">
        <v>0</v>
      </c>
      <c r="H8" s="180">
        <v>0</v>
      </c>
      <c r="I8" s="181"/>
      <c r="J8" s="180">
        <v>0</v>
      </c>
      <c r="K8" s="181"/>
      <c r="L8" s="180">
        <v>0</v>
      </c>
      <c r="M8" s="181"/>
      <c r="N8" s="106"/>
      <c r="O8" s="106"/>
    </row>
    <row r="9" spans="1:15" ht="28.5" customHeight="1">
      <c r="A9" s="115" t="s">
        <v>38</v>
      </c>
      <c r="B9" s="116"/>
      <c r="C9" s="115" t="s">
        <v>262</v>
      </c>
      <c r="D9" s="179"/>
      <c r="E9" s="111">
        <f>SUM([2]Зон!E7)</f>
        <v>12</v>
      </c>
      <c r="F9" s="111">
        <v>12</v>
      </c>
      <c r="G9" s="111">
        <v>0</v>
      </c>
      <c r="H9" s="180">
        <v>0</v>
      </c>
      <c r="I9" s="181"/>
      <c r="J9" s="180">
        <v>0</v>
      </c>
      <c r="K9" s="181"/>
      <c r="L9" s="180">
        <v>0</v>
      </c>
      <c r="M9" s="181"/>
      <c r="N9" s="106"/>
      <c r="O9" s="106"/>
    </row>
    <row r="10" spans="1:15" ht="29.25" customHeight="1">
      <c r="A10" s="115" t="s">
        <v>23</v>
      </c>
      <c r="B10" s="116"/>
      <c r="C10" s="115" t="s">
        <v>271</v>
      </c>
      <c r="D10" s="179"/>
      <c r="E10" s="111">
        <f>SUM([2]Зон!E8,[2]Мор!E8)</f>
        <v>22</v>
      </c>
      <c r="F10" s="111">
        <v>22</v>
      </c>
      <c r="G10" s="111">
        <v>0</v>
      </c>
      <c r="H10" s="180">
        <v>0</v>
      </c>
      <c r="I10" s="181"/>
      <c r="J10" s="180">
        <v>0</v>
      </c>
      <c r="K10" s="181"/>
      <c r="L10" s="180">
        <v>0</v>
      </c>
      <c r="M10" s="181"/>
      <c r="N10" s="106"/>
      <c r="O10" s="106"/>
    </row>
    <row r="11" spans="1:15" ht="27" customHeight="1">
      <c r="A11" s="115" t="s">
        <v>39</v>
      </c>
      <c r="B11" s="116"/>
      <c r="C11" s="115" t="s">
        <v>272</v>
      </c>
      <c r="D11" s="179"/>
      <c r="E11" s="111">
        <f>SUM([2]Мол!E9)</f>
        <v>2</v>
      </c>
      <c r="F11" s="111">
        <v>2</v>
      </c>
      <c r="G11" s="111">
        <v>0</v>
      </c>
      <c r="H11" s="180">
        <v>0</v>
      </c>
      <c r="I11" s="181"/>
      <c r="J11" s="180">
        <v>0</v>
      </c>
      <c r="K11" s="181"/>
      <c r="L11" s="180">
        <v>0</v>
      </c>
      <c r="M11" s="181"/>
      <c r="N11" s="106"/>
      <c r="O11" s="106"/>
    </row>
    <row r="12" spans="1:15" ht="30" customHeight="1">
      <c r="A12" s="115" t="s">
        <v>39</v>
      </c>
      <c r="B12" s="116"/>
      <c r="C12" s="115" t="s">
        <v>273</v>
      </c>
      <c r="D12" s="179"/>
      <c r="E12" s="111">
        <f>SUM([2]Зон!E9,[2]Инт!E9)</f>
        <v>30</v>
      </c>
      <c r="F12" s="111">
        <v>0</v>
      </c>
      <c r="G12" s="111">
        <v>0</v>
      </c>
      <c r="H12" s="180">
        <v>30</v>
      </c>
      <c r="I12" s="181"/>
      <c r="J12" s="180">
        <v>0</v>
      </c>
      <c r="K12" s="181"/>
      <c r="L12" s="180">
        <v>0</v>
      </c>
      <c r="M12" s="181"/>
      <c r="N12" s="106"/>
      <c r="O12" s="106"/>
    </row>
    <row r="13" spans="1:15" ht="30" customHeight="1">
      <c r="A13" s="115" t="s">
        <v>39</v>
      </c>
      <c r="B13" s="116"/>
      <c r="C13" s="115" t="s">
        <v>274</v>
      </c>
      <c r="D13" s="179"/>
      <c r="E13" s="111">
        <v>43</v>
      </c>
      <c r="F13" s="111">
        <v>43</v>
      </c>
      <c r="G13" s="111">
        <v>0</v>
      </c>
      <c r="H13" s="180">
        <v>0</v>
      </c>
      <c r="I13" s="181"/>
      <c r="J13" s="180">
        <v>0</v>
      </c>
      <c r="K13" s="181"/>
      <c r="L13" s="180">
        <v>0</v>
      </c>
      <c r="M13" s="181"/>
      <c r="N13" s="106"/>
      <c r="O13" s="106"/>
    </row>
    <row r="14" spans="1:15" ht="23.25" customHeight="1">
      <c r="A14" s="115" t="s">
        <v>24</v>
      </c>
      <c r="B14" s="116"/>
      <c r="C14" s="115" t="s">
        <v>256</v>
      </c>
      <c r="D14" s="179"/>
      <c r="E14" s="111">
        <f>SUM([2]Мир!E10)</f>
        <v>23</v>
      </c>
      <c r="F14" s="111">
        <f>SUM([2]Мир!F10)</f>
        <v>23</v>
      </c>
      <c r="G14" s="111">
        <v>0</v>
      </c>
      <c r="H14" s="180">
        <v>0</v>
      </c>
      <c r="I14" s="181"/>
      <c r="J14" s="180">
        <v>0</v>
      </c>
      <c r="K14" s="181"/>
      <c r="L14" s="180">
        <v>0</v>
      </c>
      <c r="M14" s="181"/>
      <c r="N14" s="106"/>
      <c r="O14" s="106"/>
    </row>
    <row r="15" spans="1:15" ht="36" customHeight="1">
      <c r="A15" s="115" t="s">
        <v>24</v>
      </c>
      <c r="B15" s="116"/>
      <c r="C15" s="115" t="s">
        <v>257</v>
      </c>
      <c r="D15" s="179"/>
      <c r="E15" s="111">
        <f>SUM([2]Луч!E6,[2]Окт!E15)</f>
        <v>5</v>
      </c>
      <c r="F15" s="111">
        <f>SUM([2]Луч!F6,[2]Окт!F15)</f>
        <v>5</v>
      </c>
      <c r="G15" s="111">
        <v>0</v>
      </c>
      <c r="H15" s="180">
        <v>0</v>
      </c>
      <c r="I15" s="181"/>
      <c r="J15" s="180">
        <v>0</v>
      </c>
      <c r="K15" s="181"/>
      <c r="L15" s="180">
        <v>0</v>
      </c>
      <c r="M15" s="181"/>
      <c r="N15" s="106"/>
      <c r="O15" s="106"/>
    </row>
    <row r="16" spans="1:15" ht="21" customHeight="1">
      <c r="A16" s="115" t="s">
        <v>24</v>
      </c>
      <c r="B16" s="116"/>
      <c r="C16" s="115" t="s">
        <v>258</v>
      </c>
      <c r="D16" s="179"/>
      <c r="E16" s="111">
        <v>36</v>
      </c>
      <c r="F16" s="111">
        <v>36</v>
      </c>
      <c r="G16" s="111">
        <v>0</v>
      </c>
      <c r="H16" s="180">
        <v>0</v>
      </c>
      <c r="I16" s="181"/>
      <c r="J16" s="180">
        <v>0</v>
      </c>
      <c r="K16" s="181"/>
      <c r="L16" s="180">
        <v>0</v>
      </c>
      <c r="M16" s="181"/>
      <c r="N16" s="106"/>
      <c r="O16" s="106"/>
    </row>
    <row r="17" spans="1:15" ht="25.5" customHeight="1">
      <c r="A17" s="115" t="s">
        <v>24</v>
      </c>
      <c r="B17" s="116"/>
      <c r="C17" s="115" t="s">
        <v>259</v>
      </c>
      <c r="D17" s="179"/>
      <c r="E17" s="111">
        <f>SUM([2]Каф!E10)</f>
        <v>14</v>
      </c>
      <c r="F17" s="111">
        <f>SUM([2]Каф!F10)</f>
        <v>14</v>
      </c>
      <c r="G17" s="111">
        <v>0</v>
      </c>
      <c r="H17" s="180">
        <v>0</v>
      </c>
      <c r="I17" s="181"/>
      <c r="J17" s="180">
        <v>0</v>
      </c>
      <c r="K17" s="181"/>
      <c r="L17" s="180">
        <v>0</v>
      </c>
      <c r="M17" s="181"/>
      <c r="N17" s="106"/>
      <c r="O17" s="106"/>
    </row>
    <row r="18" spans="1:15" ht="21.75" customHeight="1">
      <c r="A18" s="115" t="s">
        <v>24</v>
      </c>
      <c r="B18" s="116"/>
      <c r="C18" s="115" t="s">
        <v>260</v>
      </c>
      <c r="D18" s="179"/>
      <c r="E18" s="111">
        <f>SUM([2]Луч!E7,[2]Окт!E10,[2]Окт!E11,[2]Окт!E12,[2]Окт!E16,[2]Окт!E13)</f>
        <v>15</v>
      </c>
      <c r="F18" s="111">
        <f>SUM([2]Луч!F7,[2]Окт!F10,[2]Окт!F11,[2]Окт!F12,[2]Окт!F16,[2]Окт!F13)</f>
        <v>15</v>
      </c>
      <c r="G18" s="111">
        <v>0</v>
      </c>
      <c r="H18" s="180">
        <v>0</v>
      </c>
      <c r="I18" s="181"/>
      <c r="J18" s="180">
        <v>0</v>
      </c>
      <c r="K18" s="181"/>
      <c r="L18" s="180">
        <v>0</v>
      </c>
      <c r="M18" s="181"/>
      <c r="N18" s="106"/>
      <c r="O18" s="106"/>
    </row>
    <row r="19" spans="1:15" ht="26.25" customHeight="1">
      <c r="A19" s="115" t="s">
        <v>24</v>
      </c>
      <c r="B19" s="116"/>
      <c r="C19" s="115" t="s">
        <v>261</v>
      </c>
      <c r="D19" s="179"/>
      <c r="E19" s="111">
        <f>SUM([2]Каф!E11,[2]Мал!E10,[2]Нелю!E10,[2]Окт!E15,[2]Пор!E10)</f>
        <v>55</v>
      </c>
      <c r="F19" s="111">
        <f>SUM([2]Каф!F11,[2]Мал!F10,[2]Нелю!F10,[2]Окт!F15,[2]Пор!F10)</f>
        <v>55</v>
      </c>
      <c r="G19" s="111">
        <v>0</v>
      </c>
      <c r="H19" s="180">
        <v>0</v>
      </c>
      <c r="I19" s="181"/>
      <c r="J19" s="180">
        <v>0</v>
      </c>
      <c r="K19" s="181"/>
      <c r="L19" s="180">
        <v>0</v>
      </c>
      <c r="M19" s="181"/>
      <c r="N19" s="106"/>
      <c r="O19" s="106"/>
    </row>
    <row r="20" spans="1:15" ht="26.25" customHeight="1">
      <c r="A20" s="164" t="s">
        <v>24</v>
      </c>
      <c r="B20" s="165"/>
      <c r="C20" s="164"/>
      <c r="D20" s="183"/>
      <c r="E20" s="112">
        <v>341</v>
      </c>
      <c r="F20" s="112">
        <v>339</v>
      </c>
      <c r="G20" s="113">
        <v>0</v>
      </c>
      <c r="H20" s="180">
        <v>0</v>
      </c>
      <c r="I20" s="181"/>
      <c r="J20" s="180">
        <v>0</v>
      </c>
      <c r="K20" s="181"/>
      <c r="L20" s="180">
        <v>2</v>
      </c>
      <c r="M20" s="181"/>
      <c r="N20" s="106"/>
      <c r="O20" s="106"/>
    </row>
    <row r="21" spans="1:15" ht="26.25" customHeight="1">
      <c r="A21" s="108" t="s">
        <v>275</v>
      </c>
      <c r="B21" s="109"/>
      <c r="C21" s="108"/>
      <c r="D21" s="110"/>
      <c r="E21" s="114">
        <f>SUM(E6:E20)</f>
        <v>683</v>
      </c>
      <c r="F21" s="114">
        <f>SUM(F6:F20)</f>
        <v>651</v>
      </c>
      <c r="G21" s="114">
        <v>0</v>
      </c>
      <c r="H21" s="184">
        <f>SUM(H6:I20)</f>
        <v>30</v>
      </c>
      <c r="I21" s="181"/>
      <c r="J21" s="180">
        <v>0</v>
      </c>
      <c r="K21" s="181"/>
      <c r="L21" s="180">
        <v>2</v>
      </c>
      <c r="M21" s="181"/>
      <c r="N21" s="106"/>
      <c r="O21" s="106"/>
    </row>
    <row r="22" spans="1:15" ht="30.75" customHeight="1">
      <c r="A22" s="182" t="s">
        <v>0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</row>
    <row r="23" spans="1:15" ht="0.95" customHeight="1"/>
    <row r="24" spans="1:15" ht="33" customHeight="1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</row>
  </sheetData>
  <mergeCells count="87">
    <mergeCell ref="A22:O22"/>
    <mergeCell ref="A24:O24"/>
    <mergeCell ref="A20:B20"/>
    <mergeCell ref="C20:D20"/>
    <mergeCell ref="H20:I20"/>
    <mergeCell ref="J20:K20"/>
    <mergeCell ref="L20:M20"/>
    <mergeCell ref="H21:I21"/>
    <mergeCell ref="J21:K21"/>
    <mergeCell ref="L21:M21"/>
    <mergeCell ref="A18:B18"/>
    <mergeCell ref="C18:D18"/>
    <mergeCell ref="H18:I18"/>
    <mergeCell ref="J18:K18"/>
    <mergeCell ref="L18:M18"/>
    <mergeCell ref="A19:B19"/>
    <mergeCell ref="C19:D19"/>
    <mergeCell ref="H19:I19"/>
    <mergeCell ref="J19:K19"/>
    <mergeCell ref="L19:M19"/>
    <mergeCell ref="A16:B16"/>
    <mergeCell ref="C16:D16"/>
    <mergeCell ref="H16:I16"/>
    <mergeCell ref="J16:K16"/>
    <mergeCell ref="L16:M16"/>
    <mergeCell ref="A17:B17"/>
    <mergeCell ref="C17:D17"/>
    <mergeCell ref="H17:I17"/>
    <mergeCell ref="J17:K17"/>
    <mergeCell ref="L17:M17"/>
    <mergeCell ref="A14:B14"/>
    <mergeCell ref="C14:D14"/>
    <mergeCell ref="H14:I14"/>
    <mergeCell ref="J14:K14"/>
    <mergeCell ref="L14:M14"/>
    <mergeCell ref="A15:B15"/>
    <mergeCell ref="C15:D15"/>
    <mergeCell ref="H15:I15"/>
    <mergeCell ref="J15:K15"/>
    <mergeCell ref="L15:M15"/>
    <mergeCell ref="A12:B12"/>
    <mergeCell ref="C12:D12"/>
    <mergeCell ref="H12:I12"/>
    <mergeCell ref="J12:K12"/>
    <mergeCell ref="L12:M12"/>
    <mergeCell ref="A13:B13"/>
    <mergeCell ref="C13:D13"/>
    <mergeCell ref="H13:I13"/>
    <mergeCell ref="J13:K13"/>
    <mergeCell ref="L13:M13"/>
    <mergeCell ref="A10:B10"/>
    <mergeCell ref="C10:D10"/>
    <mergeCell ref="H10:I10"/>
    <mergeCell ref="J10:K10"/>
    <mergeCell ref="L10:M10"/>
    <mergeCell ref="A11:B11"/>
    <mergeCell ref="C11:D11"/>
    <mergeCell ref="H11:I11"/>
    <mergeCell ref="J11:K11"/>
    <mergeCell ref="L11:M11"/>
    <mergeCell ref="A8:B8"/>
    <mergeCell ref="C8:D8"/>
    <mergeCell ref="H8:I8"/>
    <mergeCell ref="J8:K8"/>
    <mergeCell ref="L8:M8"/>
    <mergeCell ref="A9:B9"/>
    <mergeCell ref="C9:D9"/>
    <mergeCell ref="H9:I9"/>
    <mergeCell ref="J9:K9"/>
    <mergeCell ref="L9:M9"/>
    <mergeCell ref="A6:B6"/>
    <mergeCell ref="C6:D6"/>
    <mergeCell ref="H6:I6"/>
    <mergeCell ref="J6:K6"/>
    <mergeCell ref="L6:M6"/>
    <mergeCell ref="A7:B7"/>
    <mergeCell ref="C7:D7"/>
    <mergeCell ref="H7:I7"/>
    <mergeCell ref="J7:K7"/>
    <mergeCell ref="L7:M7"/>
    <mergeCell ref="A3:O3"/>
    <mergeCell ref="A4:B5"/>
    <mergeCell ref="C4:D5"/>
    <mergeCell ref="E4:M4"/>
    <mergeCell ref="H5:I5"/>
    <mergeCell ref="J5:K5"/>
    <mergeCell ref="L5:M5"/>
  </mergeCells>
  <pageMargins left="0.7" right="0.7" top="0.75" bottom="0.75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9"/>
  <sheetViews>
    <sheetView workbookViewId="0">
      <selection activeCell="B4" sqref="B4"/>
    </sheetView>
  </sheetViews>
  <sheetFormatPr defaultRowHeight="12.75"/>
  <cols>
    <col min="1" max="1" width="123.33203125" customWidth="1"/>
    <col min="2" max="2" width="52.1640625" customWidth="1"/>
    <col min="3" max="3" width="28.83203125" customWidth="1"/>
  </cols>
  <sheetData>
    <row r="1" spans="1:3">
      <c r="A1" s="7" t="s">
        <v>21</v>
      </c>
    </row>
    <row r="2" spans="1:3" ht="54" customHeight="1">
      <c r="A2" s="185" t="s">
        <v>43</v>
      </c>
      <c r="B2" s="186"/>
      <c r="C2" s="186"/>
    </row>
    <row r="3" spans="1:3" ht="42.75" customHeight="1">
      <c r="A3" s="12" t="s">
        <v>44</v>
      </c>
      <c r="B3" s="13" t="s">
        <v>48</v>
      </c>
      <c r="C3" s="9"/>
    </row>
    <row r="4" spans="1:3" ht="16.5" customHeight="1">
      <c r="A4" s="14" t="s">
        <v>45</v>
      </c>
      <c r="B4" s="11">
        <v>28</v>
      </c>
      <c r="C4" s="9"/>
    </row>
    <row r="5" spans="1:3" ht="16.5" customHeight="1">
      <c r="A5" s="14" t="s">
        <v>46</v>
      </c>
      <c r="B5" s="11"/>
      <c r="C5" s="9"/>
    </row>
    <row r="6" spans="1:3" ht="49.5" customHeight="1">
      <c r="A6" s="15" t="s">
        <v>49</v>
      </c>
      <c r="B6" s="16">
        <v>0</v>
      </c>
      <c r="C6" s="9"/>
    </row>
    <row r="7" spans="1:3" ht="75.75" customHeight="1">
      <c r="A7" s="24" t="s">
        <v>276</v>
      </c>
      <c r="B7" s="16" t="s">
        <v>267</v>
      </c>
      <c r="C7" s="36" t="s">
        <v>266</v>
      </c>
    </row>
    <row r="8" spans="1:3" ht="28.5" customHeight="1">
      <c r="A8" s="17" t="s">
        <v>47</v>
      </c>
      <c r="B8" s="11" t="s">
        <v>265</v>
      </c>
      <c r="C8" s="9" t="s">
        <v>264</v>
      </c>
    </row>
    <row r="9" spans="1:3">
      <c r="A9" s="9"/>
      <c r="B9" s="9"/>
      <c r="C9" s="9"/>
    </row>
  </sheetData>
  <mergeCells count="1">
    <mergeCell ref="A2:C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1"/>
  <sheetViews>
    <sheetView topLeftCell="A25" workbookViewId="0">
      <selection activeCell="C12" sqref="C12"/>
    </sheetView>
  </sheetViews>
  <sheetFormatPr defaultRowHeight="12.75"/>
  <cols>
    <col min="1" max="1" width="8" customWidth="1"/>
    <col min="2" max="2" width="77.1640625" customWidth="1"/>
    <col min="3" max="3" width="26.5" customWidth="1"/>
    <col min="4" max="4" width="61.1640625" customWidth="1"/>
    <col min="5" max="5" width="2.1640625" customWidth="1"/>
  </cols>
  <sheetData>
    <row r="1" spans="1:5" ht="16.5" customHeight="1">
      <c r="A1" s="190" t="s">
        <v>112</v>
      </c>
      <c r="B1" s="190"/>
      <c r="C1" s="190"/>
      <c r="D1" s="190"/>
      <c r="E1" s="190"/>
    </row>
    <row r="2" spans="1:5" ht="42.75" customHeight="1">
      <c r="A2" s="191" t="s">
        <v>281</v>
      </c>
      <c r="B2" s="191"/>
      <c r="C2" s="191"/>
      <c r="D2" s="191"/>
      <c r="E2" s="191"/>
    </row>
    <row r="3" spans="1:5" ht="81.75" customHeight="1">
      <c r="A3" s="30" t="s">
        <v>82</v>
      </c>
      <c r="B3" s="31" t="s">
        <v>83</v>
      </c>
      <c r="C3" s="13" t="s">
        <v>97</v>
      </c>
      <c r="D3" s="32" t="s">
        <v>84</v>
      </c>
    </row>
    <row r="4" spans="1:5" ht="20.25" customHeight="1">
      <c r="A4" s="35">
        <v>1</v>
      </c>
      <c r="B4" s="192" t="s">
        <v>85</v>
      </c>
      <c r="C4" s="193"/>
      <c r="D4" s="194"/>
    </row>
    <row r="5" spans="1:5" ht="49.5" customHeight="1">
      <c r="A5" s="21" t="s">
        <v>86</v>
      </c>
      <c r="B5" s="21" t="s">
        <v>87</v>
      </c>
      <c r="C5" s="10" t="s">
        <v>31</v>
      </c>
      <c r="D5" s="10" t="s">
        <v>98</v>
      </c>
    </row>
    <row r="6" spans="1:5" ht="48.75" customHeight="1">
      <c r="A6" s="21" t="s">
        <v>88</v>
      </c>
      <c r="B6" s="21" t="s">
        <v>89</v>
      </c>
      <c r="C6" s="10" t="s">
        <v>31</v>
      </c>
      <c r="D6" s="10" t="s">
        <v>98</v>
      </c>
    </row>
    <row r="7" spans="1:5" ht="49.5" customHeight="1">
      <c r="A7" s="21" t="s">
        <v>107</v>
      </c>
      <c r="B7" s="10" t="s">
        <v>99</v>
      </c>
      <c r="C7" s="34">
        <v>1</v>
      </c>
      <c r="D7" s="21" t="s">
        <v>277</v>
      </c>
    </row>
    <row r="8" spans="1:5" ht="45.75" customHeight="1">
      <c r="A8" s="21" t="s">
        <v>108</v>
      </c>
      <c r="B8" s="10" t="s">
        <v>100</v>
      </c>
      <c r="C8" s="34">
        <v>0</v>
      </c>
      <c r="D8" s="21" t="s">
        <v>278</v>
      </c>
    </row>
    <row r="9" spans="1:5" ht="64.5" customHeight="1">
      <c r="A9" s="21" t="s">
        <v>109</v>
      </c>
      <c r="B9" s="10" t="s">
        <v>101</v>
      </c>
      <c r="C9" s="34">
        <v>0</v>
      </c>
      <c r="D9" s="21" t="s">
        <v>279</v>
      </c>
    </row>
    <row r="10" spans="1:5" ht="60.75" customHeight="1">
      <c r="A10" s="21" t="s">
        <v>110</v>
      </c>
      <c r="B10" s="10" t="s">
        <v>102</v>
      </c>
      <c r="C10" s="34">
        <v>0</v>
      </c>
      <c r="D10" s="21" t="s">
        <v>280</v>
      </c>
    </row>
    <row r="11" spans="1:5" ht="15" customHeight="1">
      <c r="A11" s="35">
        <v>2</v>
      </c>
      <c r="B11" s="192" t="s">
        <v>90</v>
      </c>
      <c r="C11" s="193"/>
      <c r="D11" s="194"/>
    </row>
    <row r="12" spans="1:5" ht="46.5" customHeight="1">
      <c r="A12" s="21" t="s">
        <v>91</v>
      </c>
      <c r="B12" s="10" t="s">
        <v>103</v>
      </c>
      <c r="C12" s="16" t="s">
        <v>31</v>
      </c>
      <c r="D12" s="10" t="s">
        <v>98</v>
      </c>
    </row>
    <row r="13" spans="1:5" ht="20.25" customHeight="1">
      <c r="A13" s="35">
        <v>3</v>
      </c>
      <c r="B13" s="192" t="s">
        <v>92</v>
      </c>
      <c r="C13" s="193"/>
      <c r="D13" s="194"/>
    </row>
    <row r="14" spans="1:5" ht="47.25" customHeight="1">
      <c r="A14" s="21" t="s">
        <v>93</v>
      </c>
      <c r="B14" s="10" t="s">
        <v>104</v>
      </c>
      <c r="C14" s="16"/>
      <c r="D14" s="21" t="s">
        <v>20</v>
      </c>
    </row>
    <row r="15" spans="1:5" ht="47.25" customHeight="1">
      <c r="A15" s="21" t="s">
        <v>94</v>
      </c>
      <c r="B15" s="21" t="s">
        <v>95</v>
      </c>
      <c r="C15" s="10" t="s">
        <v>31</v>
      </c>
      <c r="D15" s="10" t="s">
        <v>105</v>
      </c>
    </row>
    <row r="16" spans="1:5" ht="47.25" customHeight="1">
      <c r="A16" s="33" t="s">
        <v>111</v>
      </c>
      <c r="B16" s="21" t="s">
        <v>96</v>
      </c>
      <c r="C16" s="16">
        <v>0</v>
      </c>
      <c r="D16" s="10" t="s">
        <v>106</v>
      </c>
    </row>
    <row r="17" spans="1:6" ht="47.25" customHeight="1">
      <c r="A17" s="6"/>
      <c r="B17" s="4"/>
      <c r="C17" s="5"/>
      <c r="D17" s="2"/>
    </row>
    <row r="18" spans="1:6" ht="47.25" customHeight="1">
      <c r="A18" s="6"/>
      <c r="B18" s="187" t="s">
        <v>1</v>
      </c>
      <c r="C18" s="187"/>
      <c r="D18" s="187"/>
      <c r="E18" s="187"/>
      <c r="F18" s="187"/>
    </row>
    <row r="19" spans="1:6" ht="47.25" customHeight="1">
      <c r="A19" s="6"/>
      <c r="B19" s="188" t="s">
        <v>263</v>
      </c>
      <c r="C19" s="189"/>
      <c r="D19" s="189"/>
      <c r="E19" s="189"/>
      <c r="F19" s="189"/>
    </row>
    <row r="20" spans="1:6" ht="20.25" customHeight="1">
      <c r="A20" s="162"/>
      <c r="B20" s="162"/>
      <c r="C20" s="162"/>
      <c r="D20" s="162"/>
      <c r="E20" s="162"/>
    </row>
    <row r="21" spans="1:6" ht="0.95" customHeight="1"/>
  </sheetData>
  <mergeCells count="8">
    <mergeCell ref="A20:E20"/>
    <mergeCell ref="B18:F18"/>
    <mergeCell ref="B19:F19"/>
    <mergeCell ref="A1:E1"/>
    <mergeCell ref="A2:E2"/>
    <mergeCell ref="B4:D4"/>
    <mergeCell ref="B11:D11"/>
    <mergeCell ref="B13:D13"/>
  </mergeCells>
  <pageMargins left="0.7" right="0.7" top="0.75" bottom="0.75" header="0.3" footer="0.3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"/>
  <sheetViews>
    <sheetView topLeftCell="A13" workbookViewId="0">
      <selection activeCell="F9" sqref="F9"/>
    </sheetView>
  </sheetViews>
  <sheetFormatPr defaultRowHeight="12.75"/>
  <cols>
    <col min="1" max="1" width="5.83203125" customWidth="1"/>
    <col min="2" max="2" width="29.83203125" customWidth="1"/>
    <col min="3" max="3" width="22.1640625" customWidth="1"/>
    <col min="4" max="4" width="23.83203125" customWidth="1"/>
    <col min="5" max="5" width="28.6640625" customWidth="1"/>
    <col min="6" max="6" width="36" customWidth="1"/>
    <col min="7" max="7" width="29.5" customWidth="1"/>
    <col min="8" max="8" width="14" customWidth="1"/>
  </cols>
  <sheetData>
    <row r="1" spans="1:8" ht="23.25" customHeight="1">
      <c r="G1" s="3" t="s">
        <v>16</v>
      </c>
    </row>
    <row r="2" spans="1:8" ht="63.75" customHeight="1">
      <c r="A2" s="196" t="s">
        <v>69</v>
      </c>
      <c r="B2" s="197"/>
      <c r="C2" s="197"/>
      <c r="D2" s="197"/>
      <c r="E2" s="197"/>
      <c r="F2" s="197"/>
      <c r="G2" s="197"/>
      <c r="H2" s="197"/>
    </row>
    <row r="3" spans="1:8" ht="24" customHeight="1">
      <c r="A3" s="198" t="s">
        <v>70</v>
      </c>
      <c r="B3" s="198"/>
      <c r="C3" s="198"/>
      <c r="D3" s="198"/>
      <c r="E3" s="198"/>
      <c r="F3" s="198"/>
      <c r="G3" s="198"/>
      <c r="H3" s="198"/>
    </row>
    <row r="4" spans="1:8" ht="89.25" customHeight="1">
      <c r="A4" s="25" t="s">
        <v>6</v>
      </c>
      <c r="B4" s="26" t="s">
        <v>3</v>
      </c>
      <c r="C4" s="27" t="s">
        <v>17</v>
      </c>
      <c r="D4" s="27" t="s">
        <v>18</v>
      </c>
      <c r="E4" s="199" t="s">
        <v>73</v>
      </c>
      <c r="F4" s="200"/>
      <c r="G4" s="201"/>
    </row>
    <row r="5" spans="1:8" ht="63" hidden="1" customHeight="1">
      <c r="A5" s="205"/>
      <c r="B5" s="206"/>
      <c r="C5" s="207"/>
      <c r="D5" s="207"/>
      <c r="E5" s="202"/>
      <c r="F5" s="203"/>
      <c r="G5" s="204"/>
    </row>
    <row r="6" spans="1:8" ht="195" customHeight="1">
      <c r="A6" s="205"/>
      <c r="B6" s="206"/>
      <c r="C6" s="207"/>
      <c r="D6" s="207"/>
      <c r="E6" s="29" t="s">
        <v>12</v>
      </c>
      <c r="F6" s="29" t="s">
        <v>13</v>
      </c>
      <c r="G6" s="29" t="s">
        <v>19</v>
      </c>
    </row>
    <row r="7" spans="1:8" s="68" customFormat="1" ht="80.25" customHeight="1">
      <c r="A7" s="74">
        <v>1</v>
      </c>
      <c r="B7" s="74" t="s">
        <v>184</v>
      </c>
      <c r="C7" s="54" t="s">
        <v>249</v>
      </c>
      <c r="D7" s="55">
        <v>21</v>
      </c>
      <c r="E7" s="55">
        <v>0</v>
      </c>
      <c r="F7" s="74" t="s">
        <v>185</v>
      </c>
      <c r="G7" s="55">
        <v>0</v>
      </c>
    </row>
    <row r="8" spans="1:8" s="73" customFormat="1" ht="76.5" customHeight="1">
      <c r="A8" s="52">
        <v>2</v>
      </c>
      <c r="B8" s="53" t="s">
        <v>246</v>
      </c>
      <c r="C8" s="53" t="s">
        <v>247</v>
      </c>
      <c r="D8" s="55">
        <v>10</v>
      </c>
      <c r="E8" s="55">
        <v>0</v>
      </c>
      <c r="F8" s="53" t="s">
        <v>250</v>
      </c>
      <c r="G8" s="55">
        <v>0</v>
      </c>
    </row>
    <row r="9" spans="1:8" ht="66.75" customHeight="1">
      <c r="A9" s="1">
        <v>3</v>
      </c>
      <c r="B9" s="52" t="s">
        <v>157</v>
      </c>
      <c r="C9" s="54" t="s">
        <v>248</v>
      </c>
      <c r="D9" s="55">
        <v>17</v>
      </c>
      <c r="E9" s="55">
        <v>0</v>
      </c>
      <c r="F9" s="53" t="s">
        <v>251</v>
      </c>
      <c r="G9" s="55">
        <v>0</v>
      </c>
    </row>
    <row r="10" spans="1:8" ht="30.75" customHeight="1">
      <c r="A10" s="195" t="s">
        <v>15</v>
      </c>
      <c r="B10" s="195"/>
      <c r="C10" s="195"/>
      <c r="D10" s="195"/>
      <c r="E10" s="195"/>
      <c r="F10" s="195"/>
      <c r="G10" s="195"/>
      <c r="H10" s="195"/>
    </row>
  </sheetData>
  <mergeCells count="8">
    <mergeCell ref="A10:H10"/>
    <mergeCell ref="A2:H2"/>
    <mergeCell ref="A3:H3"/>
    <mergeCell ref="E4:G5"/>
    <mergeCell ref="A5:A6"/>
    <mergeCell ref="B5:B6"/>
    <mergeCell ref="C5:C6"/>
    <mergeCell ref="D5:D6"/>
  </mergeCells>
  <pageMargins left="0.7" right="0.7" top="0.75" bottom="0.75" header="0.3" footer="0.3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8"/>
  <sheetViews>
    <sheetView workbookViewId="0">
      <selection activeCell="G7" sqref="G7"/>
    </sheetView>
  </sheetViews>
  <sheetFormatPr defaultRowHeight="12.75"/>
  <cols>
    <col min="1" max="1" width="5.83203125" customWidth="1"/>
    <col min="2" max="2" width="29.83203125" customWidth="1"/>
    <col min="3" max="3" width="22.1640625" customWidth="1"/>
    <col min="4" max="4" width="23.83203125" customWidth="1"/>
    <col min="5" max="5" width="28.6640625" customWidth="1"/>
    <col min="6" max="6" width="28.1640625" customWidth="1"/>
    <col min="7" max="7" width="29.5" customWidth="1"/>
    <col min="8" max="8" width="14" customWidth="1"/>
  </cols>
  <sheetData>
    <row r="1" spans="1:21" ht="15" customHeight="1">
      <c r="A1" s="210" t="s">
        <v>2</v>
      </c>
      <c r="B1" s="210"/>
      <c r="C1" s="210"/>
      <c r="D1" s="210"/>
      <c r="E1" s="210"/>
      <c r="F1" s="210"/>
      <c r="G1" s="210"/>
      <c r="H1" s="210"/>
    </row>
    <row r="2" spans="1:21" ht="42.75" customHeight="1">
      <c r="A2" s="211" t="s">
        <v>71</v>
      </c>
      <c r="B2" s="212"/>
      <c r="C2" s="212"/>
      <c r="D2" s="212"/>
      <c r="E2" s="212"/>
      <c r="F2" s="212"/>
      <c r="G2" s="212"/>
      <c r="H2" s="212"/>
    </row>
    <row r="3" spans="1:21" ht="14.25" customHeight="1">
      <c r="A3" s="213" t="s">
        <v>70</v>
      </c>
      <c r="B3" s="214"/>
      <c r="C3" s="214"/>
      <c r="D3" s="214"/>
      <c r="E3" s="214"/>
      <c r="F3" s="214"/>
      <c r="G3" s="214"/>
      <c r="H3" s="214"/>
    </row>
    <row r="4" spans="1:21" ht="81" customHeight="1">
      <c r="A4" s="25" t="s">
        <v>6</v>
      </c>
      <c r="B4" s="26" t="s">
        <v>3</v>
      </c>
      <c r="C4" s="27" t="s">
        <v>10</v>
      </c>
      <c r="D4" s="27" t="s">
        <v>11</v>
      </c>
      <c r="E4" s="199" t="s">
        <v>72</v>
      </c>
      <c r="F4" s="200"/>
      <c r="G4" s="201"/>
      <c r="H4" s="208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</row>
    <row r="5" spans="1:21" ht="0.75" customHeight="1">
      <c r="A5" s="205"/>
      <c r="B5" s="206"/>
      <c r="C5" s="215"/>
      <c r="D5" s="207"/>
      <c r="E5" s="202"/>
      <c r="F5" s="203"/>
      <c r="G5" s="204"/>
      <c r="H5" s="208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</row>
    <row r="6" spans="1:21" ht="169.5" customHeight="1">
      <c r="A6" s="205"/>
      <c r="B6" s="206"/>
      <c r="C6" s="215"/>
      <c r="D6" s="207"/>
      <c r="E6" s="28" t="s">
        <v>12</v>
      </c>
      <c r="F6" s="28" t="s">
        <v>13</v>
      </c>
      <c r="G6" s="28" t="s">
        <v>14</v>
      </c>
    </row>
    <row r="7" spans="1:21" ht="19.5" customHeight="1">
      <c r="A7" s="1"/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21" ht="40.5" customHeight="1">
      <c r="A8" s="195" t="s">
        <v>15</v>
      </c>
      <c r="B8" s="189"/>
      <c r="C8" s="189"/>
      <c r="D8" s="189"/>
      <c r="E8" s="189"/>
      <c r="F8" s="189"/>
      <c r="G8" s="189"/>
      <c r="H8" s="189"/>
    </row>
  </sheetData>
  <mergeCells count="10">
    <mergeCell ref="A8:H8"/>
    <mergeCell ref="H4:U5"/>
    <mergeCell ref="A1:H1"/>
    <mergeCell ref="A2:H2"/>
    <mergeCell ref="A3:H3"/>
    <mergeCell ref="E4:G5"/>
    <mergeCell ref="A5:A6"/>
    <mergeCell ref="B5:B6"/>
    <mergeCell ref="C5:C6"/>
    <mergeCell ref="D5:D6"/>
  </mergeCells>
  <pageMargins left="0.7" right="0.7" top="0.75" bottom="0.75" header="0.3" footer="0.3"/>
  <pageSetup paperSize="9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3"/>
  <sheetViews>
    <sheetView topLeftCell="A10" workbookViewId="0">
      <selection activeCell="A20" sqref="A20:H20"/>
    </sheetView>
  </sheetViews>
  <sheetFormatPr defaultRowHeight="12.75"/>
  <cols>
    <col min="1" max="1" width="5.83203125" customWidth="1"/>
    <col min="2" max="2" width="36.33203125" customWidth="1"/>
    <col min="3" max="3" width="38.33203125" customWidth="1"/>
    <col min="4" max="4" width="32" customWidth="1"/>
    <col min="5" max="5" width="37.83203125" customWidth="1"/>
    <col min="6" max="6" width="37.6640625" customWidth="1"/>
    <col min="7" max="7" width="66.1640625" customWidth="1"/>
    <col min="8" max="8" width="3" customWidth="1"/>
  </cols>
  <sheetData>
    <row r="1" spans="1:21" ht="15" customHeight="1">
      <c r="A1" s="216" t="s">
        <v>118</v>
      </c>
      <c r="B1" s="216"/>
      <c r="C1" s="216"/>
      <c r="D1" s="216"/>
      <c r="E1" s="216"/>
      <c r="F1" s="216"/>
      <c r="G1" s="216"/>
      <c r="H1" s="216"/>
    </row>
    <row r="2" spans="1:21" ht="42.75" customHeight="1">
      <c r="A2" s="217" t="s">
        <v>74</v>
      </c>
      <c r="B2" s="217"/>
      <c r="C2" s="217"/>
      <c r="D2" s="217"/>
      <c r="E2" s="217"/>
      <c r="F2" s="217"/>
      <c r="G2" s="217"/>
      <c r="H2" s="217"/>
    </row>
    <row r="3" spans="1:21" ht="24.75" customHeight="1">
      <c r="A3" s="218" t="s">
        <v>70</v>
      </c>
      <c r="B3" s="218"/>
      <c r="C3" s="218"/>
      <c r="D3" s="218"/>
      <c r="E3" s="218"/>
      <c r="F3" s="218"/>
      <c r="G3" s="218"/>
      <c r="H3" s="218"/>
    </row>
    <row r="4" spans="1:21" ht="66.75" customHeight="1">
      <c r="A4" s="25" t="s">
        <v>6</v>
      </c>
      <c r="B4" s="91" t="s">
        <v>3</v>
      </c>
      <c r="C4" s="91" t="s">
        <v>4</v>
      </c>
      <c r="D4" s="91" t="s">
        <v>5</v>
      </c>
      <c r="E4" s="219" t="s">
        <v>75</v>
      </c>
      <c r="F4" s="220"/>
      <c r="G4" s="221"/>
      <c r="H4" s="208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</row>
    <row r="5" spans="1:21" ht="9" hidden="1" customHeight="1">
      <c r="A5" s="205"/>
      <c r="B5" s="225"/>
      <c r="C5" s="226"/>
      <c r="D5" s="226"/>
      <c r="E5" s="222"/>
      <c r="F5" s="223"/>
      <c r="G5" s="224"/>
      <c r="H5" s="208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</row>
    <row r="6" spans="1:21" ht="74.25" customHeight="1">
      <c r="A6" s="205"/>
      <c r="B6" s="225"/>
      <c r="C6" s="227"/>
      <c r="D6" s="226"/>
      <c r="E6" s="92" t="s">
        <v>7</v>
      </c>
      <c r="F6" s="92" t="s">
        <v>8</v>
      </c>
      <c r="G6" s="92" t="s">
        <v>9</v>
      </c>
    </row>
    <row r="7" spans="1:21" ht="15" customHeight="1">
      <c r="A7" s="228" t="s">
        <v>113</v>
      </c>
      <c r="B7" s="229"/>
      <c r="C7" s="229"/>
      <c r="D7" s="229"/>
      <c r="E7" s="229"/>
      <c r="F7" s="229"/>
      <c r="G7" s="230"/>
    </row>
    <row r="8" spans="1:21" ht="221.25" customHeight="1">
      <c r="A8" s="11">
        <v>1</v>
      </c>
      <c r="B8" s="77" t="s">
        <v>168</v>
      </c>
      <c r="C8" s="77" t="s">
        <v>219</v>
      </c>
      <c r="D8" s="83">
        <v>90</v>
      </c>
      <c r="E8" s="77" t="s">
        <v>220</v>
      </c>
      <c r="F8" s="36" t="s">
        <v>221</v>
      </c>
      <c r="G8" s="77" t="s">
        <v>222</v>
      </c>
    </row>
    <row r="9" spans="1:21" ht="15" customHeight="1">
      <c r="A9" s="228" t="s">
        <v>114</v>
      </c>
      <c r="B9" s="229"/>
      <c r="C9" s="229"/>
      <c r="D9" s="229"/>
      <c r="E9" s="229"/>
      <c r="F9" s="229"/>
      <c r="G9" s="230"/>
    </row>
    <row r="10" spans="1:21" ht="136.5" customHeight="1">
      <c r="A10" s="11">
        <v>2</v>
      </c>
      <c r="B10" s="77" t="s">
        <v>191</v>
      </c>
      <c r="C10" s="77" t="s">
        <v>189</v>
      </c>
      <c r="D10" s="83">
        <v>92</v>
      </c>
      <c r="E10" s="77" t="s">
        <v>193</v>
      </c>
      <c r="F10" s="77" t="s">
        <v>192</v>
      </c>
      <c r="G10" s="90" t="s">
        <v>187</v>
      </c>
    </row>
    <row r="11" spans="1:21" ht="15" customHeight="1">
      <c r="A11" s="11"/>
      <c r="B11" s="11"/>
      <c r="C11" s="11"/>
      <c r="D11" s="11"/>
      <c r="E11" s="11"/>
      <c r="F11" s="11"/>
      <c r="G11" s="11"/>
    </row>
    <row r="12" spans="1:21" ht="15" customHeight="1">
      <c r="A12" s="228" t="s">
        <v>115</v>
      </c>
      <c r="B12" s="229"/>
      <c r="C12" s="229"/>
      <c r="D12" s="229"/>
      <c r="E12" s="229"/>
      <c r="F12" s="229"/>
      <c r="G12" s="230"/>
      <c r="L12" s="73"/>
    </row>
    <row r="13" spans="1:21" ht="15" customHeight="1">
      <c r="A13" s="11"/>
      <c r="B13" s="11"/>
      <c r="C13" s="11"/>
      <c r="D13" s="11"/>
      <c r="E13" s="11"/>
      <c r="F13" s="11"/>
      <c r="G13" s="11"/>
      <c r="L13" s="73"/>
    </row>
    <row r="14" spans="1:21" ht="15" customHeight="1">
      <c r="A14" s="11"/>
      <c r="B14" s="11"/>
      <c r="C14" s="11"/>
      <c r="D14" s="11"/>
      <c r="E14" s="11"/>
      <c r="F14" s="11"/>
      <c r="G14" s="11"/>
      <c r="L14" s="73"/>
    </row>
    <row r="15" spans="1:21" ht="15" customHeight="1">
      <c r="A15" s="228" t="s">
        <v>116</v>
      </c>
      <c r="B15" s="229"/>
      <c r="C15" s="229"/>
      <c r="D15" s="229"/>
      <c r="E15" s="229"/>
      <c r="F15" s="229"/>
      <c r="G15" s="230"/>
      <c r="L15" s="73"/>
    </row>
    <row r="16" spans="1:21" ht="15" customHeight="1">
      <c r="A16" s="11"/>
      <c r="B16" s="11"/>
      <c r="C16" s="11"/>
      <c r="D16" s="11"/>
      <c r="E16" s="11"/>
      <c r="F16" s="11"/>
      <c r="G16" s="11"/>
      <c r="L16" s="73"/>
    </row>
    <row r="17" spans="1:12" ht="15" customHeight="1">
      <c r="A17" s="11"/>
      <c r="B17" s="11"/>
      <c r="C17" s="11"/>
      <c r="D17" s="11"/>
      <c r="E17" s="11"/>
      <c r="F17" s="11"/>
      <c r="G17" s="11"/>
      <c r="L17" s="73"/>
    </row>
    <row r="18" spans="1:12" ht="15" customHeight="1">
      <c r="A18" s="228" t="s">
        <v>117</v>
      </c>
      <c r="B18" s="229"/>
      <c r="C18" s="229"/>
      <c r="D18" s="229"/>
      <c r="E18" s="229"/>
      <c r="F18" s="229"/>
      <c r="G18" s="230"/>
      <c r="L18" s="73"/>
    </row>
    <row r="19" spans="1:12" ht="15.75" customHeight="1">
      <c r="A19" s="11"/>
      <c r="B19" s="11"/>
      <c r="C19" s="11"/>
      <c r="D19" s="11"/>
      <c r="E19" s="11"/>
      <c r="F19" s="11"/>
      <c r="G19" s="11"/>
    </row>
    <row r="20" spans="1:12" ht="39" customHeight="1">
      <c r="A20" s="195"/>
      <c r="B20" s="187"/>
      <c r="C20" s="187"/>
      <c r="D20" s="187"/>
      <c r="E20" s="187"/>
      <c r="F20" s="187"/>
      <c r="G20" s="187"/>
      <c r="H20" s="187"/>
    </row>
    <row r="21" spans="1:12" ht="13.35" customHeight="1"/>
    <row r="22" spans="1:12" ht="15.75" customHeight="1"/>
    <row r="23" spans="1:12" ht="13.35" customHeight="1"/>
    <row r="24" spans="1:12" ht="13.35" customHeight="1"/>
    <row r="25" spans="1:12" ht="15.75" customHeight="1"/>
    <row r="26" spans="1:12" ht="13.35" customHeight="1"/>
    <row r="27" spans="1:12" ht="13.35" customHeight="1"/>
    <row r="28" spans="1:12" ht="15.75" customHeight="1"/>
    <row r="29" spans="1:12" ht="13.35" customHeight="1"/>
    <row r="30" spans="1:12" ht="13.35" customHeight="1"/>
    <row r="31" spans="1:12" ht="15.75" customHeight="1"/>
    <row r="32" spans="1:12" ht="13.35" customHeight="1"/>
    <row r="33" ht="30" customHeight="1"/>
  </sheetData>
  <mergeCells count="15">
    <mergeCell ref="A20:H20"/>
    <mergeCell ref="H4:U5"/>
    <mergeCell ref="A7:G7"/>
    <mergeCell ref="A9:G9"/>
    <mergeCell ref="A12:G12"/>
    <mergeCell ref="A15:G15"/>
    <mergeCell ref="A18:G18"/>
    <mergeCell ref="A1:H1"/>
    <mergeCell ref="A2:H2"/>
    <mergeCell ref="A3:H3"/>
    <mergeCell ref="E4:G5"/>
    <mergeCell ref="A5:A6"/>
    <mergeCell ref="B5:B6"/>
    <mergeCell ref="C5:C6"/>
    <mergeCell ref="D5:D6"/>
  </mergeCells>
  <pageMargins left="0.25" right="0.25" top="0.75" bottom="0.75" header="0.3" footer="0.3"/>
  <pageSetup paperSize="9"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Таблица 7</vt:lpstr>
      <vt:lpstr>Таблица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Доржиев</dc:creator>
  <cp:lastModifiedBy>User</cp:lastModifiedBy>
  <cp:lastPrinted>2022-11-14T08:46:48Z</cp:lastPrinted>
  <dcterms:created xsi:type="dcterms:W3CDTF">2021-11-02T04:48:41Z</dcterms:created>
  <dcterms:modified xsi:type="dcterms:W3CDTF">2022-11-17T08:00:40Z</dcterms:modified>
</cp:coreProperties>
</file>