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Таблица 1.1" sheetId="1" r:id="rId4"/>
    <sheet state="visible" name="Таблица 1.2" sheetId="2" r:id="rId5"/>
    <sheet state="visible" name="Таблица 1.3" sheetId="3" r:id="rId6"/>
    <sheet state="visible" name="Таблица 1.4" sheetId="4" r:id="rId7"/>
    <sheet state="visible" name="Таблица 1.5" sheetId="5" r:id="rId8"/>
    <sheet state="visible" name="Таблица 1.6" sheetId="6" r:id="rId9"/>
    <sheet state="visible" name="Таблица 1.7" sheetId="7" r:id="rId10"/>
    <sheet state="visible" name="Таблица 1.8" sheetId="8" r:id="rId11"/>
    <sheet state="visible" name="Таблица 1.9" sheetId="9" r:id="rId12"/>
    <sheet state="visible" name="Таблица 1.10" sheetId="10" r:id="rId13"/>
    <sheet state="visible" name="Таблица 2.1" sheetId="11" r:id="rId14"/>
    <sheet state="visible" name="Таблица 2.2" sheetId="12" r:id="rId15"/>
    <sheet state="visible" name="Таблица 2.3" sheetId="13" r:id="rId16"/>
    <sheet state="visible" name="Таблица 3.1" sheetId="14" r:id="rId17"/>
    <sheet state="visible" name="Таблица 3.2" sheetId="15" r:id="rId18"/>
  </sheets>
  <definedNames/>
  <calcPr/>
  <extLst>
    <ext uri="GoogleSheetsCustomDataVersion1">
      <go:sheetsCustomData xmlns:go="http://customooxmlschemas.google.com/" r:id="rId19" roundtripDataSignature="AMtx7mhXGYH0/e7ZN/2u8u5mgl+3ZtCEs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12">
      <text>
        <t xml:space="preserve">======
ID#AAAANRV4QLc
Галина Ивановна Пупышева    (2021-07-07 10:12:00)
355</t>
      </text>
    </comment>
  </commentList>
  <extLst>
    <ext uri="GoogleSheetsCustomDataVersion1">
      <go:sheetsCustomData xmlns:go="http://customooxmlschemas.google.com/" r:id="rId1" roundtripDataSignature="AMtx7mgru28fA7iGszMSE/2MoTB7Mfk+1g=="/>
    </ext>
  </extLst>
</comments>
</file>

<file path=xl/sharedStrings.xml><?xml version="1.0" encoding="utf-8"?>
<sst xmlns="http://schemas.openxmlformats.org/spreadsheetml/2006/main" count="959" uniqueCount="124">
  <si>
    <t xml:space="preserve">Таблица 1.1. Процент обучающихся от числа выпускников, выбравших для сдачи ГИА в форме ЕГЭ </t>
  </si>
  <si>
    <t>ОО</t>
  </si>
  <si>
    <t>Математика (профиль)</t>
  </si>
  <si>
    <t>Физика</t>
  </si>
  <si>
    <t>Информатика</t>
  </si>
  <si>
    <t>Химия</t>
  </si>
  <si>
    <t>Биология</t>
  </si>
  <si>
    <t>ИТОГО</t>
  </si>
  <si>
    <t>2018/19  уч. Год</t>
  </si>
  <si>
    <t>2019/20  уч. Год</t>
  </si>
  <si>
    <t>2020/21   уч. Год</t>
  </si>
  <si>
    <t>2021/22   уч. Год</t>
  </si>
  <si>
    <t>МУНИЦИПАЛЬНОЕ БЮДЖЕТНОЕ ОБЩЕОБРАЗОВАТЕЛЬНОЕ УЧРЕЖДЕНИЕ «АЛЕКСАНДРОВСКАЯ СРЕДНЯЯ ОБЩЕОБРАЗОВАТЕЛЬНАЯ ШКОЛА»</t>
  </si>
  <si>
    <t>МУНИЦИПАЛЬНОЕ АВТОНОМНОЕ ОБЩЕОБРАЗОВАТЕЛЬНОЕ УЧРЕЖДЕНИЕ «ЛИЦЕЙ АВДЗЕЙКО»</t>
  </si>
  <si>
    <t>МУНИЦИПАЛЬНОЕ БЮДЖЕТНОЕ ОБЩЕОБРАЗОВАТЕЛЬНОЕ УЧРЕЖДЕНИЕ «БАСАНДАЙСКАЯ СРЕДНЯЯ ОБЩЕОБРАЗОВАТЕЛЬНАЯ ШКОЛА ИМ.Д.А.КОЗЛОВА»</t>
  </si>
  <si>
    <t>МУНИЦИПАЛЬНОЕ БЮДЖЕТНОЕ ОБЩЕОБРАЗОВАТЕЛЬНОЕ УЧРЕЖДЕНИЕ «БОГАШЕВСКАЯ СРЕДНЯЯ ОБЩЕОБРАЗОВАТЕЛЬНАЯ ШКОЛА ИМ. А.И.ФЕДОРОВА»</t>
  </si>
  <si>
    <t>МУНИЦИПАЛЬНОЕ БЮДЖЕТНОЕ ОБЩЕОБРАЗОВАТЕЛЬНОЕ УЧРЕЖДЕНИЕ «ВОРОНИНСКАЯ СРЕДНЯЯ ОБЩЕОБРАЗОВАТЕЛЬНАЯ ШКОЛА»</t>
  </si>
  <si>
    <t>МУНИЦИПАЛЬНОЕ АВТОНОМНОЕ ОБЩЕОБРАЗОВАТЕЛЬНОЕ УЧРЕЖДЕНИЕ «ЗОНАЛЬНЕНСКАЯ СРЕДНЯЯ ОБЩЕОБРАЗОВАТЕЛЬНАЯ ШКОЛА»</t>
  </si>
  <si>
    <t>МУНИЦИПАЛЬНОЕ БЮДЖЕТНОЕ ОБЩЕОБРАЗОВАТЕЛЬНОЕ УЧРЕЖДЕНИЕ «ЗОРКАЛЬЦЕВСКАЯ СРЕДНЯЯ ОБЩЕОБРАЗОВАТЕЛЬНАЯ ШКОЛА»</t>
  </si>
  <si>
    <t>МУНИЦИПАЛЬНОЕ АВТОНОМНОЕ ОБЩЕОБРАЗОВАТЕЛЬНОЕ УЧРЕЖДЕНИЕ «ИТАТСКАЯ СРЕДНЯЯ ОБЩЕОБРАЗОВАТЕЛЬНАЯ ШКОЛА» ТОМСКОГО РАЙОНА</t>
  </si>
  <si>
    <t>МУНИЦИПАЛЬНОЕ АВТОНОМНОЕ ОБЩЕОБРАЗОВАТЕЛЬНОЕ УЧРЕЖДЕНИЕ «КОПЫЛОВСКАЯ СРЕДНЯЯ ОБЩЕОБРАЗОВАТЕЛЬНАЯ ШКОЛА» ТОМСКОГО РАЙОНА</t>
  </si>
  <si>
    <t>МУНИЦИПАЛЬНОЕ АВТОНОМНОЕ ОБЩЕОБРАЗОВАТЕЛЬНОЕ УЧРЕЖДЕНИЕ «КАФТАНЧИКОВСКАЯ СРЕДНЯЯ ОБЩЕОБРАЗОВАТЕЛЬНАЯ ШКОЛА»</t>
  </si>
  <si>
    <t>МУНИЦИПАЛЬНОЕ БЮДЖЕТНОЕ ОБЩЕОБРАЗОВАТЕЛЬНОЕ УЧРЕЖДЕНИЕ «КОРНИЛОВСКАЯ СРЕДНЯЯ ОБШЕОБРАЗОВАТЕЛЬНАЯ ШКОЛА» ТОМСКОГО РАЙОНА</t>
  </si>
  <si>
    <t>МУНИЦИПАЛЬНОЕ БЮДЖЕТНОЕ ОБЩЕОБРАЗОВАТЕЛЬНОЕ УЧРЕЖДЕНИЕ «КУРЛЕКСКАЯ СРЕДНЯЯ ОБЩЕОБРАЗОВАТЕЛЬНАЯ ШКОЛА» ТОМСКОГО РАЙОНА</t>
  </si>
  <si>
    <t>МУНИЦИПАЛЬНОЕ АВТОНОМНОЕ ОБЩЕОБРАЗОВАТЕЛЬНОЕ УЧРЕЖДЕНИЕ «КАЛТАЙСКАЯ СРЕДНЯЯ ОБЩЕОБРАЗОВАТЕЛЬНАЯ ШКОЛА» ТОМСКОГО РАЙОНА</t>
  </si>
  <si>
    <t>МУНИЦИПАЛЬНОЕ БЮДЖЕТНОЕ ОБЩЕОБРАЗОВАТЕЛЬНОЕ УЧРЕЖДЕНИЕ «КИСЛОВСКАЯ СРЕДНЯЯ ОБЩЕОБРАЗОВАТЕЛЬНАЯ ШКОЛА»ТОМСКОГО РАЙОНА</t>
  </si>
  <si>
    <t>МУНИЦИПАЛЬНОЕ БЮДЖЕТНОЕ ОБЩЕОБРАЗОВАТЕЛЬНОЕ УЧРЕЖДЕНИЕ «ЛУЧАНОВСКАЯ СРЕДНЯЯ ОБЩЕОБРАЗОВАТЕЛЬНАЯ ШКОЛА ИМЕНИ В.В. МИХЕТКО» ТОМСКОГО РАЙОНА</t>
  </si>
  <si>
    <t>МУНИЦИПАЛЬНОЕ АВТОНОМНОЕ ОБЩЕОБРАЗОВАТЕЛЬНОЕ УЧРЕЖДЕНИЕ «МАЛИНОВСКАЯ СРЕДНЯЯ ОБЩЕОБРАЗОВАТЕЛЬНАЯ ШКОЛА» ТОМСКОГО РАЙОНА</t>
  </si>
  <si>
    <t>МУНИЦИПАЛЬНОЕ БЮДЖЕТНОЕ ОБЩЕОБРАЗОВАТЕЛЬНОЕ УЧРЕЖДЕНИЕ «МИРНЕНСКАЯ СРЕДНЯЯ ОБЩЕОБРАЗОВАТЕЛЬНАЯ ШКОЛА»</t>
  </si>
  <si>
    <t>МУНИЦИПАЛЬНОЕ БЮДЖЕТНОЕ ОБЩЕОБРАЗОВАТЕЛЬНОЕ УЧРЕЖДЕНИЕ «МОЛОДЕЖНЕНСКАЯ СРЕДНЯЯ ОБЩЕОБРАЗОВАТЕЛЬНАЯ ШКОЛА»</t>
  </si>
  <si>
    <t>МУНИЦИПАЛЬНОЕ БЮДЖЕТНОЕ ОБЩЕОБРАЗОВАТЕЛЬНОЕ УЧРЕЖДЕНИЕ «МЕЖЕНИНОВСКАЯ СРЕДНЯЯ ОБЩЕОБРАЗОВАТЕЛЬНАЯ ШКОЛА»</t>
  </si>
  <si>
    <t>МУНИЦИПАЛЬНОЕ АВТОНОМНОЕ ОБЩЕОБРАЗОВАТЕЛЬНОЕ УЧРЕЖДЕНИЕ «МОРЯКОВСКАЯ СРЕДНЯЯ ОБЩЕОБРАЗОВАТЕЛЬНАЯ ШКОЛА»</t>
  </si>
  <si>
    <t>МУНИЦИПАЛЬНОЕ БЮДЖЕТНОЕ ОБЩЕОБРАЗОВАТЕЛЬНОЕ УЧРЕЖДЕНИЕ «МАЗАЛОВСКАЯ СРЕДНЯЯ ОБЩЕОБРАЗОВАТЕЛЬНАЯ ШКОЛА» ТОМСКОГО РАЙОНА</t>
  </si>
  <si>
    <t>МУНИЦИПАЛЬНОЕ БЮДЖЕТНОЕ ОБЩЕОБРАЗОВАТЕЛЬНОЕ УЧРЕЖДЕНИЕ «НОВОАРХАНГЕЛЬСКАЯ СРЕДНЯЯ ОБЩЕОБРАЗОВАТЕЛЬНАЯ ШКОЛА» ТОМСКОГО РАЙОНА</t>
  </si>
  <si>
    <t>МУНИЦИПАЛЬНОЕ БЮДЖЕТНОЕ ОБЩЕОБРАЗОВАТЕЛЬНОЕ УЧРЕЖДЕНИЕ «НОВОРОЖДЕСТВЕНСКАЯ СРЕДНЯЯ ОБЩЕОБРАЗОВАТЕЛЬНАЯ ШКОЛА ИМЕНИ ОВЧИННИКОВА В.И.» ТОМСКОГО РАЙОНА</t>
  </si>
  <si>
    <t>МУНИЦИПАЛЬНОЕ БЮДЖЕТНОЕ ОБЩЕОБРАЗОВАТЕЛЬНОЕ УЧРЕЖДЕНИЕ «НЕЛЮБИНСКАЯ СРЕДНЯЯ ОБЩЕОБРАЗОВАТЕЛЬНАЯ ШКОЛА» ТОМСКОГО РАЙОНА</t>
  </si>
  <si>
    <t>МУНИЦИПАЛЬНОЕ БЮДЖЕТНОЕ ОБЩЕОБРАЗОВАТЕЛЬНОЕ УЧРЕЖДЕНИЕ «НАУМОВСКАЯ СРЕДНЯЯ ОБЩЕОБРАЗОВАТЕЛЬНАЯ ШКОЛА» ТОМСКОГО РАЙОНА</t>
  </si>
  <si>
    <t>МУНИЦИПАЛЬНОЕ БЮДЖЕТНОЕ ОБЩЕОБРАЗОВАТЕЛЬНОЕ УЧРЕЖДЕНИЕ «ОКТЯБРЬСКАЯ СРЕДНЯЯ ОБЩЕОБРАЗОВАТЕЛЬНАЯ ШКОЛА» ТОМСКОГО РАЙОНА</t>
  </si>
  <si>
    <t>МУНИЦИПАЛЬНОЕ БЮДЖЕТНОЕ ОБЩЕОБРАЗОВАТЕЛЬНОЕ УЧРЕЖДЕНИЕ «ПЕТУХОВСКАЯ СРЕДНЯЯ ОБЩЕОБРАЗОВАТЕЛЬНАЯ ШКОЛА» ТОМСКОГО РАЙОНА</t>
  </si>
  <si>
    <t>МУНИЦИПАЛЬНОЕ БЮДЖЕТНОЕ ОБЩЕОБРАЗОВАТЕЛЬНОЕ УЧРЕЖДЕНИЕ « ПОРОСИНСКАЯ СРЕДНЯЯ ОБЩЕОБРАЗОВАТЕЛЬНАЯ ШКОЛА» ТОМСКОГО РАЙОНА</t>
  </si>
  <si>
    <t>МУНИЦИПАЛЬНОЕ БЮДЖЕТНОЕ ОБЩЕОБРАЗОВАТЕЛЬНОЕ УЧРЕЖДЕНИЕ «РАССВЕТОВСКАЯ СРЕДНЯЯ ОБЩЕОБРАЗОВАТЕЛЬНАЯ ШКОЛА» ТОМСКОГО РАЙОНА</t>
  </si>
  <si>
    <t>МУНИЦИПАЛЬНОЕ БЮДЖЕТНОЕ ОБЩЕОБРАЗОВАТЕЛЬНОЕ УЧРЕЖДЕНИЕ «РЫБАЛОВСКАЯ СРЕДНЯЯ ОБЩЕОБРАЗОВАТЕЛЬНАЯ ШКОЛА» ТОМСКОГО РАЙОНА</t>
  </si>
  <si>
    <t>МУНИЦИПАЛЬНОЕ БЮДЖЕТНОЕ ОБЩЕОБРАЗОВАТЕЛЬНОЕ УЧРЕЖДЕНИЕ «СЕМИЛУЖЕНСКАЯ СРЕДНЯЯ ОБЩЕОБРАЗОВАТЕЛЬНАЯ ШКОЛА» ТОМСКОГО РАЙОНА</t>
  </si>
  <si>
    <t>МУНИЦИПАЛЬНОЕ БЮДЖЕТНОЕ ОБЩЕОБРАЗОВАТЕЛЬНОЕ УЧРЕЖДЕНИЕ «ТУРУНТАЕВСКАЯ СРЕДНЯЯ ОБЩЕОБРАЗОВАТЕЛЬНАЯ ШКОЛА» ТОМСКОГО РАЙОНА</t>
  </si>
  <si>
    <t>МУНИЦИПАЛЬНОЕ БЮДЖЕТНОЕ ОБЩЕОБРАЗОВАТЕЛЬНОЕ УЧРЕЖДЕНИЕ «ХАЛДЕЕВСКАЯ ОСНОВНАЯ ОБЩЕОБРАЗОВАТЕЛЬНАЯ ШКОЛА» ТОМСКОГО РАЙОНА</t>
  </si>
  <si>
    <t>МУНИЦИПАЛЬНОЕ БЮДЖЕТНОЕ ОБЩЕОБРАЗОВАТЕЛЬНОЕ УЧРЕЖДЕНИЕ «ЧЕРНОРЕЧЕНСКАЯ СРЕДНЯЯ ОБЩЕОБРАЗОВАТЕЛЬНАЯ ШКОЛА» ТОМСКОГО РАЙОНА</t>
  </si>
  <si>
    <t>МУНИЦИПАЛЬНОЕ АВТОНОМНОЕ ОБЩЕОБРАЗОВАТЕЛЬНОЕ УЧРЕЖДЕНИЕ СРЕДНЯЯ ОБЩЕОБРАЗОВАТЕЛЬНАЯ ШКОЛА «ИНТЕГРАЦИЯ» ТОМСКОГО РАЙОНА</t>
  </si>
  <si>
    <t>По Томскому району</t>
  </si>
  <si>
    <t>Таблица 1.2. Процент обучающихся от числа сдававших предмет, набравших в рамках ЕГЭ 81 балл и более по:</t>
  </si>
  <si>
    <t>Таблица 1.3. Процент обучающихся от числа сдававших предмет не сдавших (не преодолевших порог) ЕГЭ по:</t>
  </si>
  <si>
    <t>Таблица 1.4. Количество обучающихся из числа выпускников, набравших в рамках ЕГЭ 100 баллов:</t>
  </si>
  <si>
    <t xml:space="preserve">Таблица 1.5. Количество обучающихся, принявших участие во ВСОШ (школьный этап) </t>
  </si>
  <si>
    <t xml:space="preserve">Таблица 1.6. Количество обучающихся, принявших участие во ВСОШ (муниципальный этап) </t>
  </si>
  <si>
    <t xml:space="preserve">Таблица 1.7. Количество обучающихся, принявших участие во ВСОШ (региональный этап) </t>
  </si>
  <si>
    <t xml:space="preserve">Таблица 1.8. Количество победителей и призеров регионального этапа Всероссийской олимпиады школьников </t>
  </si>
  <si>
    <t xml:space="preserve">Таблица 1.9. Количество победителей и призеров заключительного этапа Всероссийской олимпиады школьников по: </t>
  </si>
  <si>
    <t xml:space="preserve">Таблица 1.10. Процент учителей предметов физико-математического и естественнонаучного направления, повысивших квалификацию по обновленным дополнительным образовательным программам </t>
  </si>
  <si>
    <t>Количество учителей – предметников (математики, физики, информатики, химии, биологии)</t>
  </si>
  <si>
    <t>Учителя предметов физико-математического и естественнонаучного направления, повысивших квалификацию по обновленным дополнительным образовательным программам (с 2018 г.)</t>
  </si>
  <si>
    <t>Количество учителей</t>
  </si>
  <si>
    <t>% от общего количества учителей предметов физико-математического и естественнонаучного направления</t>
  </si>
  <si>
    <t>Таблица 2.1. Количество объединений (кружков) физико-математического и естественнонаучного направления в общеобразовательных организациях (школы, лицеи, гимназии)</t>
  </si>
  <si>
    <t>Общее количество объединений (кружков) в общеобразовательных организациях (школы, лицеи, гимназии)</t>
  </si>
  <si>
    <t>Количество объединений (кружков) физико-математического и естественнонаучного направления</t>
  </si>
  <si>
    <t>Доля объединений (кружков) физико-математического и естественнонаучного направления</t>
  </si>
  <si>
    <r>
      <rPr>
        <rFont val="Times New Roman"/>
        <color theme="1"/>
        <sz val="12.0"/>
      </rPr>
      <t>Доля обучающихся, получающих дополнительное образование физико-математического и естественнонаучного направления</t>
    </r>
    <r>
      <rPr>
        <rFont val="Times New Roman"/>
        <b/>
        <color theme="1"/>
        <sz val="12.0"/>
      </rPr>
      <t xml:space="preserve"> (Начальная школа)</t>
    </r>
  </si>
  <si>
    <r>
      <rPr>
        <rFont val="Times New Roman"/>
        <color theme="1"/>
        <sz val="12.0"/>
      </rPr>
      <t>Доля обучающихся, получающих дополнительное образование физико-математического и естественнонаучного направления (</t>
    </r>
    <r>
      <rPr>
        <rFont val="Times New Roman"/>
        <b/>
        <color theme="1"/>
        <sz val="12.0"/>
      </rPr>
      <t>Основная школа</t>
    </r>
    <r>
      <rPr>
        <rFont val="Times New Roman"/>
        <color theme="1"/>
        <sz val="12.0"/>
      </rPr>
      <t>)</t>
    </r>
  </si>
  <si>
    <r>
      <rPr>
        <rFont val="Times New Roman"/>
        <color theme="1"/>
        <sz val="12.0"/>
      </rPr>
      <t>Доля обучающихся, получающих дополнительное образование физико-математического и естественнонаучного направления (</t>
    </r>
    <r>
      <rPr>
        <rFont val="Times New Roman"/>
        <b/>
        <color theme="1"/>
        <sz val="12.0"/>
      </rPr>
      <t>Средняя школа</t>
    </r>
    <r>
      <rPr>
        <rFont val="Times New Roman"/>
        <color theme="1"/>
        <sz val="12.0"/>
      </rPr>
      <t>)</t>
    </r>
  </si>
  <si>
    <t>Доля обучающихся, получающих дополнительное образование физико-математического и естественнонаучного направления (в среднем)</t>
  </si>
  <si>
    <t>Таблица 2.2. Количество воспитанников дошкольных образовательных учреждений, обучающихся по программам физико-математического и естественнонаучного направления</t>
  </si>
  <si>
    <t>Общее количество дошкольных образовательных учреждений</t>
  </si>
  <si>
    <r>
      <rPr>
        <rFont val="Times New Roman"/>
        <b/>
        <color theme="1"/>
        <sz val="12.0"/>
      </rPr>
      <t>Количество дошкольных образовательных учреждений, реализующих образовательные программы физико-математического и естественнонаучного направления (</t>
    </r>
    <r>
      <rPr>
        <rFont val="Times New Roman"/>
        <b/>
        <color rgb="FFFF0000"/>
        <sz val="12.0"/>
      </rPr>
      <t>ставим 1, если реализуем</t>
    </r>
    <r>
      <rPr>
        <rFont val="Times New Roman"/>
        <b/>
        <color theme="1"/>
        <sz val="12.0"/>
      </rPr>
      <t>)</t>
    </r>
  </si>
  <si>
    <t>Доля дошкольных образовательных учреждений, реализующих образовательные программы физико-математического и естественнонаучного направления  (считает сама)</t>
  </si>
  <si>
    <t>Количество воспитанников дошкольных образовательных учреждений</t>
  </si>
  <si>
    <t>Количество воспитанников дошкольных образовательных учреждений, обучающихся по программам физико-математического и естественнонаучного направления</t>
  </si>
  <si>
    <t>Доля воспитанников дошкольных образовательных учреждений, обучающихся по программам физико-математического и естественнонаучного направления  (считает сама)</t>
  </si>
  <si>
    <t>МУНИЦИПАЛЬНОЕ БЮДЖЕТНОЕ  ДОШКОЛЬНОЕ ОБРАЗОВАТЕЛЬНОЕ УЧРЕЖДЕНИЕ «ДЕТСКИЙ САД С. БАТУРИНО» ТОМСКОГО РАЙОНА</t>
  </si>
  <si>
    <t>МУНИЦИПАЛЬНОЕ  БЮДЖЕТНОЕ  ДОШКОЛЬНОЕ ОБРАЗОВАТЕЛЬНОЕ УЧРЕЖДЕНИЕ  «ДЕТСКИЙ САД С. БОГАШЁВО» ТОМСКОГО РАЙОНА</t>
  </si>
  <si>
    <t>МУНИЦИПАЛЬНОЕ БЮДЖЕТНОЕ ДОШКОЛЬНОЕ ОБРАЗОВАТЕЛЬНОЕ УЧРЕЖДЕНИЕ «ДЕТСКИЙ САД Д.ВОРОНИНО»  ТОМСКОГО РАЙОНА</t>
  </si>
  <si>
    <t>МУНИЦИПАЛЬНОЕ  БЮДЖЕТНОЕ  ДОШКОЛЬНОЕ ОБРАЗОВАТЕЛЬНОЕ УЧРЕЖДЕНИЕ «ДЕТСКИЙ САД «РЯБИНКА» КОМБИНИРОВАННОГО ВИДА П. ЗОНАЛЬНАЯ СТАНЦИЯ»           ТОМСКОГО РАЙОНА</t>
  </si>
  <si>
    <t>МУНИЦИПАЛЬНОЕ БЮДЖЕТНОЕ ДОШКОЛЬНОЕ ОБРАЗОВАТЕЛЬНОЕ УЧРЕЖДЕНИЕ «ДЕТСКИЙ САД П. АЭРОПОРТ» ТОМСКОГО РАЙОНА</t>
  </si>
  <si>
    <t>МУНИЦИПАЛЬНОЕ БЮДЖЕТНОЕ ДОШКОЛЬНОЕ ОБРАЗОВАТЕЛЬНОЕ УЧРЕЖДЕНИЕ «ДЕТСКИЙ САД «СКАЗКА» П.ЗОНАЛЬНАЯ СТАНЦИЯ» ТОМСКОГО РАЙОНА</t>
  </si>
  <si>
    <t>МУНИЦИПАЛЬНОЕ   БЮДЖЕТНОЕ ДОШКОЛЬНОЕ ОБРАЗОВАТЕЛЬНОЕ УЧРЕЖДЕНИЕ «ДЕТСКИЙ САД С. ЗОРКАЛЬЦЕВО»  ТОМСКОГО РАЙОНА</t>
  </si>
  <si>
    <t>МУНИЦИПАЛЬНОЕ БЮДЖЕТНОЕ ОБЩЕОБРАЗОВАТЕЛЬНОЕ УЧРЕЖДЕНИЕ «НАЧАЛЬНАЯ ОБЩЕОБРАЗОВАТЕЛЬНАЯ ШКОЛА МКР. ЮЖНЫЕ ВОРОТА» ТОМСКОГО РАЙОНА</t>
  </si>
  <si>
    <t>МУНИЦИПАЛЬНОЕ АВТОНОМНОЕ ДОШКОЛЬНОЕ ОБРАЗОВАТЕЛЬНОЕ УЧРЕЖДЕНИЕ «ЦЕНТР РАЗВИТИЯ РЕБЕНКА - ДЕТСКИЙ САД Д. КИСЛОВКА» ТОМСКОГО РАЙОНА</t>
  </si>
  <si>
    <t>МУНИЦИПАЛЬНОЕ БЮДЖЕТНОЕ ДОШКОЛЬНОЕ ОБРАЗОВАТЕЛЬНОЕ УЧРЕЖДЕНИЕ «ДЕТСКИЙ САД СЕЛА КАФТАНЧИКОВО» ТОМСКОГО РАЙОНА</t>
  </si>
  <si>
    <t>МУНИЦИПАЛЬНОЕ АВТОНОМНОЕ ДОШКОЛЬНОЕ ОБРАЗОВАТЕЛЬНОЕ УЧРЕЖДЕНИЕ «ДЕТСКИЙ САД С.КОРНИЛОВО» ТОМСКОГО РАЙОНА</t>
  </si>
  <si>
    <t>МУНИЦИПАЛЬНОЕ БЮДЖЕТНОЕ ДОШКОЛЬНОЕ  ОБРАЗОВАТЕЛЬНОЕ УЧРЕЖДЕНИЕ «ДЕТСКИЙ САД  «РОМАШКА» П. КОПЫЛОВО» ТОМСКОГО РАЙОНА</t>
  </si>
  <si>
    <t>МУНИЦИПАЛЬНОЕБЮДЖЕТНОЕ  ДОШКОЛЬНОЕ ОБРАЗОВАТЕЛЬНОЕ УЧРЕЖДЕНИЕ «ДЕТСКИЙ САД КОМБИНИРОВАННОГО ВИДА П. МОЛОДЕЖНЫЙ»  ТОМСКОГО РАЙОНА</t>
  </si>
  <si>
    <t>МУНИЦИПАЛЬНОЕ АВТОНОМНОЕ ДОШКОЛЬНОЕ ОБРАЗОВАТЕЛЬНОЕ УЧРЕЖДЕНИЕ «ДЕТСКИЙ САД С. МАЛИНОВКА» ТОМСКОГО РАЙОНА</t>
  </si>
  <si>
    <t>МУНИЦИПАЛЬНОЕ  БЮДЖЕТНОЕ  ДОШКОЛЬНОЕ ОБРАЗОВАТЕЛЬНОЕ УЧРЕЖДЕНИЕ «ДЕТСКИЙ САД КОМБИНИРОВАННОГО ВИДА Д.НЕЛЮБИНО» ТОМСКОГО РАЙОНА</t>
  </si>
  <si>
    <t>МУНИЦИПАЛЬНОЕ  АВТОНОМНОЕ ДОШКОЛЬНОЕ ОБРАЗОВАТЕЛЬНОЕ УЧРЕЖДЕНИЕ «ЦЕНТР РАЗВИТИЯ РЕБЕНКА - ДЕТСКИЙ САД С.МОРЯКОВСКИЙ ЗАТОН» ТОМСКОГО РАЙОНА</t>
  </si>
  <si>
    <t>МУНИЦИПАЛЬНОЕ АВТОНОМНОЕ ДОШКОЛЬНОЕ ОБРАЗОВАТЕЛЬНОЕ УЧРЕЖДЕНИЕ «ДЕТСКИЙ САД «ПОЛЯНКА» П.МИРНЫЙ» ТОМСКОГО РАЙОНА</t>
  </si>
  <si>
    <t>МУНИЦИПАЛЬНОЕ  БЮДЖЕТНОЕ ДОШКОЛЬНОЕ ОБРАЗОВАТЕЛЬНОЕ УЧРЕЖДЕНИЕ «ДЕТСКИЙ САД  С. ОКТЯБРЬСКОЕ» ТОМСКОГО РАЙОНА</t>
  </si>
  <si>
    <t>МУНИЦИПАЛЬНОЕ  АВТОНОМНОЕ ДОШКОЛЬНОЕ ОБРАЗОВАТЕЛЬНОЕ УЧРЕЖДЕНИЕ «ДЕТСКИЙ САД ОБЩЕРАЗВИВАЮЩЕГО ВИДА С.РЫБАЛОВО» ТОМСКОГО РАЙОНА</t>
  </si>
  <si>
    <t>МУНИЦИПАЛЬНОЕ БЮДЖЕТНОЕ ДОШКОЛЬНОЕ ОБРАЗОВАТЕЛЬНОЕ УЧРЕЖДЕНИЕ «ДЕТСКИЙ САД ОБЩЕРАЗВИВАЮЩЕГО ВИДА П. РАССВЕТ» ТОМСКОГО РАЙОНА</t>
  </si>
  <si>
    <t>МУНИЦИПАЛЬНОЕ БЮДЖЕТНОЕ ДОШКОЛЬНОЕ ОБРАЗОВАТЕЛЬНОЕ УЧРЕЖДЕНИЕ «ДЕТСКИЙ САД Д. ЧЕРНАЯ РЕЧКА» ТОМСКОГО РАЙОНА</t>
  </si>
  <si>
    <t>МУНИЦИПАЛЬНОЕ БЮДЖЕТНОЕ ДОШКОЛЬНОЕ ОБРАЗОВАТЕЛЬНОЕ УЧРЕЖДЕНИЕ «ДЕТСКИЙ САД «РАДУЖНЫЙ» П.ЗОНАЛЬНАЯ СТАНЦИЯ» ТОМСКОГО РАЙОНА</t>
  </si>
  <si>
    <t>МУНИЦИПАЛЬНОЕ БЮДЖЕТНОЕ ДОШКОЛЬНОЕ ОБРАЗОВАТЕЛЬНОЕ УЧРЕЖДЕНИЕ «ДЕТСКИЙ САД  «СЕВЕРНЫЙ ПАРК» ТОМСКОГО РАЙОНА</t>
  </si>
  <si>
    <t>МУНИЦИПАЛЬНОЕ  АВТОНОМНОЕ ДОШКОЛЬНОЕ ОБРАЗОВАТЕЛЬНОЕ УЧРЕЖДЕНИЕ «ЦЕНТР РАЗВИТИЯ РЕБЕНКА – АКАДЕМИЯ КРОХИ» ТОМСКОГО РАЙОНА</t>
  </si>
  <si>
    <t>Таблица 2.3. Количество обучающихся, вовлеченных в систему дополнительного образования физико-математического и естественнонаучного направления</t>
  </si>
  <si>
    <t>Тип организаци</t>
  </si>
  <si>
    <t>Количество объединений (кружков) дополнительного образования физико-математического и естественнонаучного направления</t>
  </si>
  <si>
    <t>Общее количество обучающихся</t>
  </si>
  <si>
    <t>Количество обучающихся, вовлеченных в систему дополнительного образования физико-математического и естественнонаучного направления</t>
  </si>
  <si>
    <t>Доля обучающихся, вовлеченных в систему дополнительного образования физико-математического и естественнонаучного направления (количество обучающихся  в системе допобразования/общее количество обучающихся)</t>
  </si>
  <si>
    <t>Общеобразовательная</t>
  </si>
  <si>
    <t>Дошкольная</t>
  </si>
  <si>
    <t>МУНИЦИПАЛЬНОЕ БЮДЖЕТНОЕ ОБРАЗОВАТЕЛЬНОЕ УЧРЕЖДЕНИЕ ДОПОЛНИТЕЛЬНОГО ОБРАЗОВАНИЯ «ДОМ ДЕТСКОГО ТВОРЧЕСТВА»  "ТОМСКОГО РАЙОНА</t>
  </si>
  <si>
    <t>Дополнительная</t>
  </si>
  <si>
    <t>МУНИЦИПАЛЬНОЕ БЮДЖЕТНОЕ ОБРАЗОВАТЕЛЬНОЕ УЧРЕЖДЕНИЕ ДОПОЛНИТЕЛЬНОГО ОБРАЗОВАНИЯ «КОРНИЛОВСКАЯ ДШИ»  "ТОМСКОГО РАЙОНА</t>
  </si>
  <si>
    <t>По Томскому району (школы)</t>
  </si>
  <si>
    <t>По Томскому району (детские сады)</t>
  </si>
  <si>
    <t>По Томскому району (ДОП)</t>
  </si>
  <si>
    <t>Таблица 3.1. Повышение уровня мотивации обучающихся в области физико-математического и естественнонаучного направления</t>
  </si>
  <si>
    <t>Доля обучающихся, получающих профильное образование физико-математического и естественнонаучного направления (10,11 классы)</t>
  </si>
  <si>
    <r>
      <rPr>
        <rFont val="Times New Roman"/>
        <b/>
        <color theme="1"/>
        <sz val="12.0"/>
      </rPr>
      <t>Включение в основные образовательные программы предметов физико-математического и естественнонаучного направления с 5 класса обучения (</t>
    </r>
    <r>
      <rPr>
        <rFont val="Times New Roman"/>
        <b/>
        <color rgb="FFFF0000"/>
        <sz val="12.0"/>
      </rPr>
      <t>1 - да, 0 - нет</t>
    </r>
    <r>
      <rPr>
        <rFont val="Times New Roman"/>
        <b/>
        <color theme="1"/>
        <sz val="12.0"/>
      </rPr>
      <t>)</t>
    </r>
  </si>
  <si>
    <r>
      <rPr>
        <rFont val="Times New Roman"/>
        <b/>
        <color theme="1"/>
        <sz val="12.0"/>
      </rPr>
      <t>Количество базовых сетевых образовательных организаций, реализующих предпрофильную /профильную подготовку физико-математического и естественнонаучного направления (</t>
    </r>
    <r>
      <rPr>
        <rFont val="Times New Roman"/>
        <b/>
        <color rgb="FFFF0000"/>
        <sz val="12.0"/>
      </rPr>
      <t>1 - участвуете в сетевом, 0 - не участвуете)</t>
    </r>
  </si>
  <si>
    <t>0О</t>
  </si>
  <si>
    <t>Доля учителей предметов физико-математического и естественнонаучного направления, имеющих высшую и первую квалификационную категории (% от общего количества учителей направления)</t>
  </si>
  <si>
    <t>2018/19 уч. год</t>
  </si>
  <si>
    <t>2019/20 уч. год</t>
  </si>
  <si>
    <t>2020/21  уч. год</t>
  </si>
  <si>
    <t>2021/22  уч. год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</si>
</sst>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5">
    <font>
      <sz val="11.0"/>
      <color theme="1"/>
      <name val="Calibri"/>
      <scheme val="minor"/>
    </font>
    <font>
      <b/>
      <sz val="12.0"/>
      <color theme="1"/>
      <name val="Times New Roman"/>
    </font>
    <font>
      <sz val="12.0"/>
      <color theme="1"/>
      <name val="Times New Roman"/>
    </font>
    <font>
      <b/>
      <sz val="11.0"/>
      <color theme="1"/>
      <name val="Calibri"/>
    </font>
    <font/>
    <font>
      <sz val="8.0"/>
      <color theme="1"/>
      <name val="Calibri"/>
    </font>
    <font>
      <b/>
      <sz val="8.0"/>
      <color theme="1"/>
      <name val="Calibri"/>
    </font>
    <font>
      <sz val="9.0"/>
      <color rgb="FF000000"/>
      <name val="Times"/>
    </font>
    <font>
      <sz val="10.0"/>
      <color theme="1"/>
      <name val="Calibri"/>
    </font>
    <font>
      <b/>
      <sz val="10.0"/>
      <color theme="1"/>
      <name val="Calibri"/>
    </font>
    <font>
      <sz val="11.0"/>
      <color rgb="FF000000"/>
      <name val="Calibri"/>
    </font>
    <font>
      <color rgb="FF000000"/>
      <name val="Calibri"/>
    </font>
    <font>
      <sz val="10.0"/>
      <color rgb="FF000000"/>
      <name val="Calibri"/>
    </font>
    <font>
      <b/>
      <sz val="12.0"/>
      <color rgb="FF000000"/>
      <name val="Times"/>
    </font>
    <font>
      <sz val="11.0"/>
      <color theme="1"/>
      <name val="Calibri"/>
    </font>
    <font>
      <color theme="1"/>
      <name val="Calibri"/>
    </font>
    <font>
      <b/>
      <sz val="12.0"/>
      <color theme="1"/>
      <name val="Calibri"/>
    </font>
    <font>
      <color theme="1"/>
      <name val="Calibri"/>
      <scheme val="minor"/>
    </font>
    <font>
      <sz val="10.0"/>
      <color theme="1"/>
      <name val="Times New Roman"/>
    </font>
    <font>
      <sz val="12.0"/>
      <color rgb="FF000000"/>
      <name val="Calibri"/>
    </font>
    <font>
      <color rgb="FF000000"/>
      <name val="Times New Roman"/>
    </font>
    <font>
      <sz val="10.0"/>
      <color theme="1"/>
      <name val="Thread-00002ac4-Id-00000002"/>
    </font>
    <font>
      <sz val="12.0"/>
      <color theme="1"/>
      <name val="Calibri"/>
    </font>
    <font>
      <b/>
      <sz val="8.0"/>
      <color theme="1"/>
      <name val="Times New Roman"/>
    </font>
    <font>
      <b/>
      <color theme="1"/>
      <name val="Calibri"/>
      <scheme val="minor"/>
    </font>
  </fonts>
  <fills count="12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B6D7A8"/>
        <bgColor rgb="FFB6D7A8"/>
      </patternFill>
    </fill>
    <fill>
      <patternFill patternType="solid">
        <fgColor rgb="FFF6B26B"/>
        <bgColor rgb="FFF6B26B"/>
      </patternFill>
    </fill>
    <fill>
      <patternFill patternType="solid">
        <fgColor rgb="FFFCE5CD"/>
        <bgColor rgb="FFFCE5CD"/>
      </patternFill>
    </fill>
    <fill>
      <patternFill patternType="solid">
        <fgColor rgb="FFFFE599"/>
        <bgColor rgb="FFFFE599"/>
      </patternFill>
    </fill>
    <fill>
      <patternFill patternType="solid">
        <fgColor rgb="FFF4CCCC"/>
        <bgColor rgb="FFF4CCCC"/>
      </patternFill>
    </fill>
    <fill>
      <patternFill patternType="solid">
        <fgColor theme="0"/>
        <bgColor theme="0"/>
      </patternFill>
    </fill>
    <fill>
      <patternFill patternType="solid">
        <fgColor rgb="FFC9DAF8"/>
        <bgColor rgb="FFC9DAF8"/>
      </patternFill>
    </fill>
    <fill>
      <patternFill patternType="solid">
        <fgColor rgb="FFD0E0E3"/>
        <bgColor rgb="FFD0E0E3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center" vertical="center"/>
    </xf>
    <xf borderId="1" fillId="0" fontId="3" numFmtId="0" xfId="0" applyAlignment="1" applyBorder="1" applyFont="1">
      <alignment horizontal="center"/>
    </xf>
    <xf borderId="2" fillId="0" fontId="1" numFmtId="0" xfId="0" applyAlignment="1" applyBorder="1" applyFont="1">
      <alignment horizontal="center" shrinkToFit="0" vertical="center" wrapText="1"/>
    </xf>
    <xf borderId="3" fillId="0" fontId="4" numFmtId="0" xfId="0" applyBorder="1" applyFont="1"/>
    <xf borderId="4" fillId="0" fontId="4" numFmtId="0" xfId="0" applyBorder="1" applyFont="1"/>
    <xf borderId="5" fillId="0" fontId="4" numFmtId="0" xfId="0" applyBorder="1" applyFont="1"/>
    <xf borderId="6" fillId="2" fontId="5" numFmtId="0" xfId="0" applyAlignment="1" applyBorder="1" applyFill="1" applyFont="1">
      <alignment horizontal="center" shrinkToFit="0" vertical="center" wrapText="1"/>
    </xf>
    <xf borderId="6" fillId="0" fontId="5" numFmtId="0" xfId="0" applyAlignment="1" applyBorder="1" applyFont="1">
      <alignment horizontal="center" readingOrder="0" shrinkToFit="0" vertical="center" wrapText="1"/>
    </xf>
    <xf borderId="6" fillId="3" fontId="6" numFmtId="0" xfId="0" applyAlignment="1" applyBorder="1" applyFill="1" applyFont="1">
      <alignment horizontal="center" readingOrder="0" shrinkToFit="0" vertical="center" wrapText="1"/>
    </xf>
    <xf borderId="6" fillId="0" fontId="7" numFmtId="0" xfId="0" applyAlignment="1" applyBorder="1" applyFont="1">
      <alignment horizontal="center" shrinkToFit="0" wrapText="1"/>
    </xf>
    <xf borderId="6" fillId="2" fontId="8" numFmtId="4" xfId="0" applyAlignment="1" applyBorder="1" applyFont="1" applyNumberFormat="1">
      <alignment horizontal="center" shrinkToFit="0" vertical="center" wrapText="1"/>
    </xf>
    <xf borderId="6" fillId="0" fontId="8" numFmtId="4" xfId="0" applyAlignment="1" applyBorder="1" applyFont="1" applyNumberFormat="1">
      <alignment horizontal="center" readingOrder="0" shrinkToFit="0" vertical="center" wrapText="1"/>
    </xf>
    <xf borderId="6" fillId="3" fontId="9" numFmtId="4" xfId="0" applyAlignment="1" applyBorder="1" applyFont="1" applyNumberFormat="1">
      <alignment horizontal="center" shrinkToFit="0" vertical="center" wrapText="1"/>
    </xf>
    <xf borderId="0" fillId="0" fontId="5" numFmtId="0" xfId="0" applyAlignment="1" applyFont="1">
      <alignment horizontal="center" shrinkToFit="0" vertical="center" wrapText="1"/>
    </xf>
    <xf borderId="6" fillId="2" fontId="10" numFmtId="4" xfId="0" applyAlignment="1" applyBorder="1" applyFont="1" applyNumberFormat="1">
      <alignment horizontal="center" shrinkToFit="0" vertical="bottom" wrapText="0"/>
    </xf>
    <xf borderId="4" fillId="2" fontId="10" numFmtId="4" xfId="0" applyAlignment="1" applyBorder="1" applyFont="1" applyNumberFormat="1">
      <alignment horizontal="center" shrinkToFit="0" vertical="bottom" wrapText="0"/>
    </xf>
    <xf borderId="4" fillId="0" fontId="10" numFmtId="4" xfId="0" applyAlignment="1" applyBorder="1" applyFont="1" applyNumberFormat="1">
      <alignment horizontal="center" readingOrder="0" shrinkToFit="0" vertical="bottom" wrapText="0"/>
    </xf>
    <xf borderId="6" fillId="2" fontId="8" numFmtId="4" xfId="0" applyAlignment="1" applyBorder="1" applyFont="1" applyNumberFormat="1">
      <alignment horizontal="center"/>
    </xf>
    <xf borderId="6" fillId="0" fontId="8" numFmtId="4" xfId="0" applyAlignment="1" applyBorder="1" applyFont="1" applyNumberFormat="1">
      <alignment horizontal="center" readingOrder="0"/>
    </xf>
    <xf borderId="6" fillId="2" fontId="11" numFmtId="4" xfId="0" applyAlignment="1" applyBorder="1" applyFont="1" applyNumberFormat="1">
      <alignment horizontal="center" shrinkToFit="0" vertical="bottom" wrapText="0"/>
    </xf>
    <xf borderId="4" fillId="2" fontId="11" numFmtId="4" xfId="0" applyAlignment="1" applyBorder="1" applyFont="1" applyNumberFormat="1">
      <alignment horizontal="center" shrinkToFit="0" vertical="bottom" wrapText="0"/>
    </xf>
    <xf borderId="4" fillId="0" fontId="11" numFmtId="4" xfId="0" applyAlignment="1" applyBorder="1" applyFont="1" applyNumberFormat="1">
      <alignment horizontal="center" readingOrder="0" shrinkToFit="0" vertical="bottom" wrapText="0"/>
    </xf>
    <xf borderId="6" fillId="2" fontId="8" numFmtId="4" xfId="0" applyAlignment="1" applyBorder="1" applyFont="1" applyNumberFormat="1">
      <alignment horizontal="center" readingOrder="0"/>
    </xf>
    <xf borderId="6" fillId="2" fontId="8" numFmtId="0" xfId="0" applyAlignment="1" applyBorder="1" applyFont="1">
      <alignment horizontal="center"/>
    </xf>
    <xf borderId="6" fillId="0" fontId="11" numFmtId="4" xfId="0" applyAlignment="1" applyBorder="1" applyFont="1" applyNumberFormat="1">
      <alignment horizontal="center" readingOrder="0" shrinkToFit="0" vertical="bottom" wrapText="0"/>
    </xf>
    <xf borderId="6" fillId="2" fontId="10" numFmtId="4" xfId="0" applyAlignment="1" applyBorder="1" applyFont="1" applyNumberFormat="1">
      <alignment horizontal="right" shrinkToFit="0" vertical="bottom" wrapText="0"/>
    </xf>
    <xf borderId="4" fillId="2" fontId="10" numFmtId="4" xfId="0" applyAlignment="1" applyBorder="1" applyFont="1" applyNumberFormat="1">
      <alignment horizontal="right" shrinkToFit="0" vertical="bottom" wrapText="0"/>
    </xf>
    <xf borderId="4" fillId="0" fontId="10" numFmtId="4" xfId="0" applyAlignment="1" applyBorder="1" applyFont="1" applyNumberFormat="1">
      <alignment horizontal="right" readingOrder="0" shrinkToFit="0" vertical="bottom" wrapText="0"/>
    </xf>
    <xf borderId="6" fillId="2" fontId="12" numFmtId="4" xfId="0" applyAlignment="1" applyBorder="1" applyFont="1" applyNumberFormat="1">
      <alignment horizontal="center" shrinkToFit="0" vertical="bottom" wrapText="0"/>
    </xf>
    <xf borderId="6" fillId="0" fontId="12" numFmtId="4" xfId="0" applyAlignment="1" applyBorder="1" applyFont="1" applyNumberFormat="1">
      <alignment horizontal="center" readingOrder="0" shrinkToFit="0" vertical="bottom" wrapText="0"/>
    </xf>
    <xf borderId="6" fillId="0" fontId="13" numFmtId="0" xfId="0" applyAlignment="1" applyBorder="1" applyFont="1">
      <alignment horizontal="center" shrinkToFit="0" wrapText="1"/>
    </xf>
    <xf borderId="6" fillId="4" fontId="9" numFmtId="4" xfId="0" applyAlignment="1" applyBorder="1" applyFill="1" applyFont="1" applyNumberFormat="1">
      <alignment horizontal="center" shrinkToFit="0" vertical="center" wrapText="1"/>
    </xf>
    <xf borderId="6" fillId="0" fontId="14" numFmtId="0" xfId="0" applyBorder="1" applyFont="1"/>
    <xf borderId="0" fillId="0" fontId="14" numFmtId="0" xfId="0" applyFont="1"/>
    <xf borderId="6" fillId="0" fontId="1" numFmtId="0" xfId="0" applyAlignment="1" applyBorder="1" applyFont="1">
      <alignment horizontal="center" shrinkToFit="0" vertical="center" wrapText="1"/>
    </xf>
    <xf borderId="6" fillId="0" fontId="8" numFmtId="4" xfId="0" applyAlignment="1" applyBorder="1" applyFont="1" applyNumberFormat="1">
      <alignment horizontal="center"/>
    </xf>
    <xf borderId="4" fillId="5" fontId="11" numFmtId="4" xfId="0" applyAlignment="1" applyBorder="1" applyFill="1" applyFont="1" applyNumberFormat="1">
      <alignment horizontal="center" readingOrder="0" shrinkToFit="0" vertical="bottom" wrapText="0"/>
    </xf>
    <xf borderId="6" fillId="0" fontId="10" numFmtId="4" xfId="0" applyAlignment="1" applyBorder="1" applyFont="1" applyNumberFormat="1">
      <alignment horizontal="right" readingOrder="0" shrinkToFit="0" vertical="bottom" wrapText="0"/>
    </xf>
    <xf borderId="6" fillId="0" fontId="7" numFmtId="0" xfId="0" applyAlignment="1" applyBorder="1" applyFont="1">
      <alignment horizontal="center" shrinkToFit="0" vertical="center" wrapText="1"/>
    </xf>
    <xf borderId="6" fillId="6" fontId="7" numFmtId="0" xfId="0" applyAlignment="1" applyBorder="1" applyFill="1" applyFont="1">
      <alignment horizontal="center" shrinkToFit="0" vertical="center" wrapText="1"/>
    </xf>
    <xf borderId="6" fillId="3" fontId="13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vertical="center"/>
    </xf>
    <xf borderId="6" fillId="7" fontId="5" numFmtId="0" xfId="0" applyAlignment="1" applyBorder="1" applyFill="1" applyFont="1">
      <alignment horizontal="center" shrinkToFit="0" vertical="center" wrapText="1"/>
    </xf>
    <xf borderId="6" fillId="7" fontId="8" numFmtId="4" xfId="0" applyAlignment="1" applyBorder="1" applyFont="1" applyNumberFormat="1">
      <alignment horizontal="center" shrinkToFit="0" vertical="center" wrapText="1"/>
    </xf>
    <xf borderId="4" fillId="7" fontId="10" numFmtId="4" xfId="0" applyAlignment="1" applyBorder="1" applyFont="1" applyNumberFormat="1">
      <alignment horizontal="right" shrinkToFit="0" vertical="bottom" wrapText="0"/>
    </xf>
    <xf borderId="6" fillId="7" fontId="8" numFmtId="4" xfId="0" applyAlignment="1" applyBorder="1" applyFont="1" applyNumberFormat="1">
      <alignment horizontal="center"/>
    </xf>
    <xf borderId="4" fillId="7" fontId="11" numFmtId="4" xfId="0" applyAlignment="1" applyBorder="1" applyFont="1" applyNumberFormat="1">
      <alignment horizontal="center" shrinkToFit="0" vertical="bottom" wrapText="0"/>
    </xf>
    <xf borderId="6" fillId="7" fontId="10" numFmtId="4" xfId="0" applyAlignment="1" applyBorder="1" applyFont="1" applyNumberFormat="1">
      <alignment horizontal="right" shrinkToFit="0" vertical="bottom" wrapText="0"/>
    </xf>
    <xf borderId="6" fillId="2" fontId="8" numFmtId="4" xfId="0" applyAlignment="1" applyBorder="1" applyFont="1" applyNumberFormat="1">
      <alignment horizontal="center" readingOrder="0" shrinkToFit="0" vertical="center" wrapText="1"/>
    </xf>
    <xf borderId="6" fillId="7" fontId="8" numFmtId="4" xfId="0" applyAlignment="1" applyBorder="1" applyFont="1" applyNumberFormat="1">
      <alignment horizontal="center" readingOrder="0"/>
    </xf>
    <xf borderId="6" fillId="0" fontId="5" numFmtId="0" xfId="0" applyAlignment="1" applyBorder="1" applyFont="1">
      <alignment horizontal="center" shrinkToFit="0" vertical="center" wrapText="1"/>
    </xf>
    <xf borderId="6" fillId="7" fontId="11" numFmtId="4" xfId="0" applyAlignment="1" applyBorder="1" applyFont="1" applyNumberFormat="1">
      <alignment horizontal="center" shrinkToFit="0" vertical="bottom" wrapText="0"/>
    </xf>
    <xf borderId="6" fillId="3" fontId="16" numFmtId="4" xfId="0" applyAlignment="1" applyBorder="1" applyFont="1" applyNumberFormat="1">
      <alignment horizontal="center" shrinkToFit="0" vertical="center" wrapText="1"/>
    </xf>
    <xf borderId="6" fillId="0" fontId="17" numFmtId="0" xfId="0" applyBorder="1" applyFont="1"/>
    <xf borderId="6" fillId="4" fontId="5" numFmtId="0" xfId="0" applyAlignment="1" applyBorder="1" applyFont="1">
      <alignment horizontal="center" readingOrder="0" shrinkToFit="0" vertical="center" wrapText="1"/>
    </xf>
    <xf borderId="6" fillId="2" fontId="8" numFmtId="0" xfId="0" applyAlignment="1" applyBorder="1" applyFont="1">
      <alignment horizontal="center" shrinkToFit="0" vertical="center" wrapText="1"/>
    </xf>
    <xf borderId="6" fillId="0" fontId="8" numFmtId="0" xfId="0" applyAlignment="1" applyBorder="1" applyFont="1">
      <alignment horizontal="center" readingOrder="0" shrinkToFit="0" vertical="center" wrapText="1"/>
    </xf>
    <xf borderId="6" fillId="4" fontId="8" numFmtId="0" xfId="0" applyAlignment="1" applyBorder="1" applyFont="1">
      <alignment horizontal="center" shrinkToFit="0" vertical="center" wrapText="1"/>
    </xf>
    <xf borderId="6" fillId="2" fontId="10" numFmtId="0" xfId="0" applyAlignment="1" applyBorder="1" applyFont="1">
      <alignment horizontal="center" shrinkToFit="0" vertical="bottom" wrapText="0"/>
    </xf>
    <xf borderId="4" fillId="2" fontId="10" numFmtId="0" xfId="0" applyAlignment="1" applyBorder="1" applyFont="1">
      <alignment horizontal="center" shrinkToFit="0" vertical="bottom" wrapText="0"/>
    </xf>
    <xf borderId="4" fillId="0" fontId="10" numFmtId="0" xfId="0" applyAlignment="1" applyBorder="1" applyFont="1">
      <alignment horizontal="center" readingOrder="0" shrinkToFit="0" vertical="bottom" wrapText="0"/>
    </xf>
    <xf borderId="6" fillId="0" fontId="8" numFmtId="0" xfId="0" applyAlignment="1" applyBorder="1" applyFont="1">
      <alignment horizontal="center" readingOrder="0"/>
    </xf>
    <xf borderId="6" fillId="4" fontId="3" numFmtId="0" xfId="0" applyAlignment="1" applyBorder="1" applyFont="1">
      <alignment horizontal="center" shrinkToFit="0" vertical="center" wrapText="1"/>
    </xf>
    <xf borderId="6" fillId="2" fontId="11" numFmtId="0" xfId="0" applyAlignment="1" applyBorder="1" applyFont="1">
      <alignment horizontal="center" shrinkToFit="0" vertical="bottom" wrapText="0"/>
    </xf>
    <xf borderId="4" fillId="2" fontId="11" numFmtId="0" xfId="0" applyAlignment="1" applyBorder="1" applyFont="1">
      <alignment horizontal="center" shrinkToFit="0" vertical="bottom" wrapText="0"/>
    </xf>
    <xf borderId="4" fillId="0" fontId="11" numFmtId="0" xfId="0" applyAlignment="1" applyBorder="1" applyFont="1">
      <alignment horizontal="center" readingOrder="0" shrinkToFit="0" vertical="bottom" wrapText="0"/>
    </xf>
    <xf borderId="6" fillId="6" fontId="7" numFmtId="0" xfId="0" applyAlignment="1" applyBorder="1" applyFont="1">
      <alignment horizontal="center" shrinkToFit="0" wrapText="1"/>
    </xf>
    <xf borderId="6" fillId="0" fontId="8" numFmtId="0" xfId="0" applyAlignment="1" applyBorder="1" applyFont="1">
      <alignment horizontal="center"/>
    </xf>
    <xf borderId="6" fillId="2" fontId="8" numFmtId="0" xfId="0" applyAlignment="1" applyBorder="1" applyFont="1">
      <alignment horizontal="center" readingOrder="0"/>
    </xf>
    <xf borderId="6" fillId="3" fontId="16" numFmtId="0" xfId="0" applyAlignment="1" applyBorder="1" applyFont="1">
      <alignment horizontal="center" shrinkToFit="0" vertical="center" wrapText="1"/>
    </xf>
    <xf borderId="6" fillId="2" fontId="16" numFmtId="4" xfId="0" applyAlignment="1" applyBorder="1" applyFont="1" applyNumberFormat="1">
      <alignment horizontal="center" shrinkToFit="0" vertical="center" wrapText="1"/>
    </xf>
    <xf borderId="6" fillId="3" fontId="9" numFmtId="4" xfId="0" applyAlignment="1" applyBorder="1" applyFont="1" applyNumberFormat="1">
      <alignment horizontal="center" readingOrder="0" shrinkToFit="0" vertical="center" wrapText="1"/>
    </xf>
    <xf borderId="6" fillId="6" fontId="5" numFmtId="0" xfId="0" applyAlignment="1" applyBorder="1" applyFont="1">
      <alignment horizontal="center" shrinkToFit="0" vertical="center" wrapText="1"/>
    </xf>
    <xf borderId="6" fillId="3" fontId="5" numFmtId="0" xfId="0" applyAlignment="1" applyBorder="1" applyFont="1">
      <alignment horizontal="center" readingOrder="0" shrinkToFit="0" vertical="center" wrapText="1"/>
    </xf>
    <xf borderId="6" fillId="6" fontId="8" numFmtId="4" xfId="0" applyAlignment="1" applyBorder="1" applyFont="1" applyNumberFormat="1">
      <alignment horizontal="center" shrinkToFit="0" vertical="center" wrapText="1"/>
    </xf>
    <xf borderId="6" fillId="3" fontId="17" numFmtId="0" xfId="0" applyAlignment="1" applyBorder="1" applyFont="1">
      <alignment readingOrder="0"/>
    </xf>
    <xf borderId="6" fillId="6" fontId="10" numFmtId="4" xfId="0" applyAlignment="1" applyBorder="1" applyFont="1" applyNumberFormat="1">
      <alignment horizontal="center" shrinkToFit="0" vertical="bottom" wrapText="0"/>
    </xf>
    <xf borderId="4" fillId="6" fontId="10" numFmtId="4" xfId="0" applyAlignment="1" applyBorder="1" applyFont="1" applyNumberFormat="1">
      <alignment horizontal="center" shrinkToFit="0" vertical="bottom" wrapText="0"/>
    </xf>
    <xf borderId="6" fillId="6" fontId="8" numFmtId="4" xfId="0" applyAlignment="1" applyBorder="1" applyFont="1" applyNumberFormat="1">
      <alignment horizontal="center"/>
    </xf>
    <xf borderId="6" fillId="3" fontId="8" numFmtId="4" xfId="0" applyAlignment="1" applyBorder="1" applyFont="1" applyNumberFormat="1">
      <alignment horizontal="center" shrinkToFit="0" vertical="center" wrapText="1"/>
    </xf>
    <xf borderId="6" fillId="6" fontId="11" numFmtId="4" xfId="0" applyAlignment="1" applyBorder="1" applyFont="1" applyNumberFormat="1">
      <alignment horizontal="center" shrinkToFit="0" vertical="bottom" wrapText="0"/>
    </xf>
    <xf borderId="4" fillId="6" fontId="11" numFmtId="4" xfId="0" applyAlignment="1" applyBorder="1" applyFont="1" applyNumberFormat="1">
      <alignment horizontal="center" shrinkToFit="0" vertical="bottom" wrapText="0"/>
    </xf>
    <xf borderId="6" fillId="6" fontId="8" numFmtId="4" xfId="0" applyAlignment="1" applyBorder="1" applyFont="1" applyNumberFormat="1">
      <alignment horizontal="center" readingOrder="0"/>
    </xf>
    <xf borderId="1" fillId="0" fontId="1" numFmtId="0" xfId="0" applyAlignment="1" applyBorder="1" applyFont="1">
      <alignment horizontal="center" shrinkToFit="0" wrapText="1"/>
    </xf>
    <xf borderId="2" fillId="0" fontId="1" numFmtId="0" xfId="0" applyAlignment="1" applyBorder="1" applyFont="1">
      <alignment horizontal="center" shrinkToFit="0" wrapText="1"/>
    </xf>
    <xf borderId="6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 shrinkToFit="0" wrapText="1"/>
    </xf>
    <xf borderId="6" fillId="3" fontId="9" numFmtId="10" xfId="0" applyAlignment="1" applyBorder="1" applyFont="1" applyNumberFormat="1">
      <alignment horizontal="center"/>
    </xf>
    <xf borderId="6" fillId="0" fontId="10" numFmtId="4" xfId="0" applyAlignment="1" applyBorder="1" applyFont="1" applyNumberFormat="1">
      <alignment horizontal="center" readingOrder="0" shrinkToFit="0" vertical="bottom" wrapText="0"/>
    </xf>
    <xf borderId="6" fillId="3" fontId="9" numFmtId="10" xfId="0" applyAlignment="1" applyBorder="1" applyFont="1" applyNumberFormat="1">
      <alignment horizontal="center" readingOrder="0"/>
    </xf>
    <xf borderId="6" fillId="2" fontId="13" numFmtId="4" xfId="0" applyAlignment="1" applyBorder="1" applyFont="1" applyNumberFormat="1">
      <alignment horizontal="center" shrinkToFit="0" wrapText="1"/>
    </xf>
    <xf borderId="6" fillId="0" fontId="3" numFmtId="0" xfId="0" applyAlignment="1" applyBorder="1" applyFont="1">
      <alignment horizontal="center" vertical="center"/>
    </xf>
    <xf borderId="6" fillId="0" fontId="2" numFmtId="0" xfId="0" applyAlignment="1" applyBorder="1" applyFont="1">
      <alignment horizontal="center" shrinkToFit="0" vertical="center" wrapText="1"/>
    </xf>
    <xf borderId="6" fillId="0" fontId="18" numFmtId="4" xfId="0" applyAlignment="1" applyBorder="1" applyFont="1" applyNumberFormat="1">
      <alignment horizontal="center" readingOrder="0" shrinkToFit="0" vertical="center" wrapText="1"/>
    </xf>
    <xf borderId="6" fillId="2" fontId="18" numFmtId="4" xfId="0" applyAlignment="1" applyBorder="1" applyFont="1" applyNumberFormat="1">
      <alignment horizontal="center" shrinkToFit="0" vertical="center" wrapText="1"/>
    </xf>
    <xf borderId="6" fillId="0" fontId="10" numFmtId="4" xfId="0" applyAlignment="1" applyBorder="1" applyFont="1" applyNumberFormat="1">
      <alignment horizontal="center" readingOrder="0"/>
    </xf>
    <xf borderId="4" fillId="0" fontId="19" numFmtId="4" xfId="0" applyAlignment="1" applyBorder="1" applyFont="1" applyNumberFormat="1">
      <alignment horizontal="center" readingOrder="0"/>
    </xf>
    <xf borderId="4" fillId="0" fontId="11" numFmtId="4" xfId="0" applyAlignment="1" applyBorder="1" applyFont="1" applyNumberFormat="1">
      <alignment horizontal="center" readingOrder="0"/>
    </xf>
    <xf borderId="6" fillId="2" fontId="18" numFmtId="4" xfId="0" applyAlignment="1" applyBorder="1" applyFont="1" applyNumberFormat="1">
      <alignment horizontal="center" readingOrder="0" shrinkToFit="0" vertical="center" wrapText="1"/>
    </xf>
    <xf borderId="6" fillId="8" fontId="7" numFmtId="0" xfId="0" applyAlignment="1" applyBorder="1" applyFill="1" applyFont="1">
      <alignment horizontal="center" shrinkToFit="0" wrapText="1"/>
    </xf>
    <xf borderId="6" fillId="8" fontId="11" numFmtId="4" xfId="0" applyAlignment="1" applyBorder="1" applyFont="1" applyNumberFormat="1">
      <alignment horizontal="center" readingOrder="0" shrinkToFit="0" vertical="bottom" wrapText="0"/>
    </xf>
    <xf borderId="4" fillId="8" fontId="11" numFmtId="4" xfId="0" applyAlignment="1" applyBorder="1" applyFont="1" applyNumberFormat="1">
      <alignment horizontal="center" readingOrder="0" shrinkToFit="0" vertical="bottom" wrapText="0"/>
    </xf>
    <xf borderId="6" fillId="8" fontId="18" numFmtId="4" xfId="0" applyAlignment="1" applyBorder="1" applyFont="1" applyNumberFormat="1">
      <alignment horizontal="center" readingOrder="0" shrinkToFit="0" vertical="center" wrapText="1"/>
    </xf>
    <xf borderId="4" fillId="2" fontId="20" numFmtId="4" xfId="0" applyAlignment="1" applyBorder="1" applyFont="1" applyNumberFormat="1">
      <alignment horizontal="center"/>
    </xf>
    <xf borderId="6" fillId="9" fontId="7" numFmtId="0" xfId="0" applyAlignment="1" applyBorder="1" applyFill="1" applyFont="1">
      <alignment horizontal="center" shrinkToFit="0" wrapText="1"/>
    </xf>
    <xf borderId="6" fillId="9" fontId="8" numFmtId="4" xfId="0" applyAlignment="1" applyBorder="1" applyFont="1" applyNumberFormat="1">
      <alignment horizontal="center" readingOrder="0"/>
    </xf>
    <xf borderId="0" fillId="9" fontId="17" numFmtId="0" xfId="0" applyFont="1"/>
    <xf borderId="6" fillId="0" fontId="1" numFmtId="0" xfId="0" applyAlignment="1" applyBorder="1" applyFont="1">
      <alignment horizontal="center" readingOrder="0" shrinkToFit="0" vertical="center" wrapText="1"/>
    </xf>
    <xf borderId="6" fillId="10" fontId="1" numFmtId="0" xfId="0" applyAlignment="1" applyBorder="1" applyFill="1" applyFont="1">
      <alignment horizontal="center" shrinkToFit="0" vertical="center" wrapText="1"/>
    </xf>
    <xf borderId="6" fillId="11" fontId="1" numFmtId="0" xfId="0" applyAlignment="1" applyBorder="1" applyFill="1" applyFont="1">
      <alignment horizontal="center" shrinkToFit="0" vertical="center" wrapText="1"/>
    </xf>
    <xf borderId="6" fillId="0" fontId="18" numFmtId="0" xfId="0" applyAlignment="1" applyBorder="1" applyFont="1">
      <alignment shrinkToFit="0" vertical="center" wrapText="1"/>
    </xf>
    <xf borderId="6" fillId="10" fontId="8" numFmtId="4" xfId="0" applyAlignment="1" applyBorder="1" applyFont="1" applyNumberFormat="1">
      <alignment horizontal="center"/>
    </xf>
    <xf borderId="6" fillId="11" fontId="8" numFmtId="4" xfId="0" applyAlignment="1" applyBorder="1" applyFont="1" applyNumberFormat="1">
      <alignment horizontal="center"/>
    </xf>
    <xf borderId="6" fillId="0" fontId="9" numFmtId="4" xfId="0" applyAlignment="1" applyBorder="1" applyFont="1" applyNumberFormat="1">
      <alignment horizontal="center" readingOrder="0"/>
    </xf>
    <xf borderId="6" fillId="0" fontId="21" numFmtId="4" xfId="0" applyAlignment="1" applyBorder="1" applyFont="1" applyNumberFormat="1">
      <alignment horizontal="center" readingOrder="0"/>
    </xf>
    <xf borderId="6" fillId="0" fontId="11" numFmtId="0" xfId="0" applyAlignment="1" applyBorder="1" applyFont="1">
      <alignment horizontal="center" shrinkToFit="0" vertical="bottom" wrapText="0"/>
    </xf>
    <xf borderId="6" fillId="10" fontId="3" numFmtId="0" xfId="0" applyAlignment="1" applyBorder="1" applyFont="1">
      <alignment horizontal="center"/>
    </xf>
    <xf borderId="6" fillId="10" fontId="3" numFmtId="4" xfId="0" applyAlignment="1" applyBorder="1" applyFont="1" applyNumberFormat="1">
      <alignment horizontal="center"/>
    </xf>
    <xf borderId="6" fillId="0" fontId="14" numFmtId="4" xfId="0" applyAlignment="1" applyBorder="1" applyFont="1" applyNumberFormat="1">
      <alignment horizontal="center"/>
    </xf>
    <xf borderId="6" fillId="0" fontId="14" numFmtId="4" xfId="0" applyAlignment="1" applyBorder="1" applyFont="1" applyNumberFormat="1">
      <alignment horizontal="center" readingOrder="0"/>
    </xf>
    <xf borderId="6" fillId="0" fontId="14" numFmtId="0" xfId="0" applyAlignment="1" applyBorder="1" applyFont="1">
      <alignment horizontal="center" readingOrder="0"/>
    </xf>
    <xf borderId="6" fillId="0" fontId="22" numFmtId="4" xfId="0" applyAlignment="1" applyBorder="1" applyFont="1" applyNumberFormat="1">
      <alignment horizontal="center" readingOrder="0"/>
    </xf>
    <xf borderId="6" fillId="9" fontId="14" numFmtId="4" xfId="0" applyAlignment="1" applyBorder="1" applyFont="1" applyNumberFormat="1">
      <alignment horizontal="center"/>
    </xf>
    <xf borderId="6" fillId="9" fontId="22" numFmtId="4" xfId="0" applyAlignment="1" applyBorder="1" applyFont="1" applyNumberFormat="1">
      <alignment horizontal="center" readingOrder="0"/>
    </xf>
    <xf borderId="6" fillId="0" fontId="19" numFmtId="4" xfId="0" applyAlignment="1" applyBorder="1" applyFont="1" applyNumberFormat="1">
      <alignment horizontal="center" readingOrder="0" shrinkToFit="0" vertical="bottom" wrapText="0"/>
    </xf>
    <xf borderId="4" fillId="0" fontId="19" numFmtId="4" xfId="0" applyAlignment="1" applyBorder="1" applyFont="1" applyNumberFormat="1">
      <alignment horizontal="center" readingOrder="0" shrinkToFit="0" vertical="bottom" wrapText="0"/>
    </xf>
    <xf borderId="6" fillId="0" fontId="22" numFmtId="4" xfId="0" applyAlignment="1" applyBorder="1" applyFont="1" applyNumberFormat="1">
      <alignment horizontal="center"/>
    </xf>
    <xf borderId="6" fillId="10" fontId="22" numFmtId="4" xfId="0" applyAlignment="1" applyBorder="1" applyFont="1" applyNumberFormat="1">
      <alignment horizontal="center"/>
    </xf>
    <xf borderId="6" fillId="10" fontId="22" numFmtId="4" xfId="0" applyAlignment="1" applyBorder="1" applyFont="1" applyNumberFormat="1">
      <alignment horizontal="center" readingOrder="0"/>
    </xf>
    <xf borderId="6" fillId="10" fontId="14" numFmtId="4" xfId="0" applyAlignment="1" applyBorder="1" applyFont="1" applyNumberFormat="1">
      <alignment horizontal="center"/>
    </xf>
    <xf borderId="0" fillId="10" fontId="17" numFmtId="0" xfId="0" applyFont="1"/>
    <xf borderId="6" fillId="0" fontId="7" numFmtId="0" xfId="0" applyAlignment="1" applyBorder="1" applyFont="1">
      <alignment horizontal="center" readingOrder="0" shrinkToFit="0" wrapText="1"/>
    </xf>
    <xf borderId="6" fillId="3" fontId="13" numFmtId="0" xfId="0" applyAlignment="1" applyBorder="1" applyFont="1">
      <alignment horizontal="center" shrinkToFit="0" wrapText="1"/>
    </xf>
    <xf borderId="6" fillId="3" fontId="16" numFmtId="4" xfId="0" applyAlignment="1" applyBorder="1" applyFont="1" applyNumberFormat="1">
      <alignment horizontal="center"/>
    </xf>
    <xf borderId="6" fillId="3" fontId="14" numFmtId="4" xfId="0" applyAlignment="1" applyBorder="1" applyFont="1" applyNumberFormat="1">
      <alignment horizontal="center"/>
    </xf>
    <xf borderId="6" fillId="3" fontId="13" numFmtId="0" xfId="0" applyAlignment="1" applyBorder="1" applyFont="1">
      <alignment horizontal="center" readingOrder="0" shrinkToFit="0" wrapText="1"/>
    </xf>
    <xf borderId="6" fillId="3" fontId="15" numFmtId="0" xfId="0" applyBorder="1" applyFont="1"/>
    <xf borderId="6" fillId="3" fontId="17" numFmtId="0" xfId="0" applyBorder="1" applyFont="1"/>
    <xf borderId="6" fillId="2" fontId="6" numFmtId="0" xfId="0" applyAlignment="1" applyBorder="1" applyFont="1">
      <alignment horizontal="center" shrinkToFit="0" vertical="center" wrapText="1"/>
    </xf>
    <xf borderId="6" fillId="0" fontId="6" numFmtId="0" xfId="0" applyAlignment="1" applyBorder="1" applyFont="1">
      <alignment horizontal="center" readingOrder="0" shrinkToFit="0" vertical="center" wrapText="1"/>
    </xf>
    <xf borderId="6" fillId="3" fontId="8" numFmtId="4" xfId="0" applyAlignment="1" applyBorder="1" applyFont="1" applyNumberFormat="1">
      <alignment horizontal="center" readingOrder="0"/>
    </xf>
    <xf borderId="6" fillId="3" fontId="10" numFmtId="4" xfId="0" applyAlignment="1" applyBorder="1" applyFont="1" applyNumberFormat="1">
      <alignment horizontal="center" readingOrder="0" shrinkToFit="0" vertical="bottom" wrapText="0"/>
    </xf>
    <xf borderId="6" fillId="3" fontId="11" numFmtId="4" xfId="0" applyAlignment="1" applyBorder="1" applyFont="1" applyNumberFormat="1">
      <alignment horizontal="center" readingOrder="0" shrinkToFit="0" vertical="bottom" wrapText="0"/>
    </xf>
    <xf borderId="6" fillId="0" fontId="16" numFmtId="0" xfId="0" applyAlignment="1" applyBorder="1" applyFont="1">
      <alignment horizontal="center"/>
    </xf>
    <xf borderId="6" fillId="2" fontId="16" numFmtId="4" xfId="0" applyAlignment="1" applyBorder="1" applyFont="1" applyNumberFormat="1">
      <alignment horizontal="center"/>
    </xf>
    <xf borderId="6" fillId="0" fontId="16" numFmtId="4" xfId="0" applyAlignment="1" applyBorder="1" applyFont="1" applyNumberFormat="1">
      <alignment horizontal="center"/>
    </xf>
    <xf borderId="0" fillId="0" fontId="1" numFmtId="0" xfId="0" applyAlignment="1" applyFont="1">
      <alignment readingOrder="0" vertical="center"/>
    </xf>
    <xf borderId="1" fillId="0" fontId="3" numFmtId="0" xfId="0" applyAlignment="1" applyBorder="1" applyFont="1">
      <alignment horizontal="center" vertical="center"/>
    </xf>
    <xf borderId="6" fillId="2" fontId="23" numFmtId="0" xfId="0" applyAlignment="1" applyBorder="1" applyFont="1">
      <alignment horizontal="center" shrinkToFit="0" vertical="center" wrapText="1"/>
    </xf>
    <xf borderId="6" fillId="3" fontId="23" numFmtId="0" xfId="0" applyAlignment="1" applyBorder="1" applyFont="1">
      <alignment horizontal="center" readingOrder="0" shrinkToFit="0" vertical="center" wrapText="1"/>
    </xf>
    <xf borderId="6" fillId="2" fontId="14" numFmtId="0" xfId="0" applyAlignment="1" applyBorder="1" applyFont="1">
      <alignment horizontal="center"/>
    </xf>
    <xf borderId="6" fillId="3" fontId="24" numFmtId="0" xfId="0" applyAlignment="1" applyBorder="1" applyFont="1">
      <alignment readingOrder="0"/>
    </xf>
    <xf borderId="6" fillId="2" fontId="22" numFmtId="0" xfId="0" applyAlignment="1" applyBorder="1" applyFont="1">
      <alignment horizontal="center" shrinkToFit="0" vertical="center" wrapText="1"/>
    </xf>
    <xf borderId="6" fillId="2" fontId="14" numFmtId="4" xfId="0" applyAlignment="1" applyBorder="1" applyFont="1" applyNumberFormat="1">
      <alignment horizontal="center"/>
    </xf>
    <xf borderId="6" fillId="2" fontId="14" numFmtId="4" xfId="0" applyAlignment="1" applyBorder="1" applyFont="1" applyNumberFormat="1">
      <alignment horizontal="center" readingOrder="0"/>
    </xf>
    <xf borderId="6" fillId="2" fontId="14" numFmtId="4" xfId="0" applyBorder="1" applyFont="1" applyNumberFormat="1"/>
    <xf borderId="6" fillId="3" fontId="3" numFmtId="4" xfId="0" applyBorder="1" applyFont="1" applyNumberForma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customschemas.google.com/relationships/workbookmetadata" Target="metadata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v>2018/2019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val>
            <c:numRef>
              <c:f>'Таблица 1.1'!$B$40</c:f>
              <c:numCache/>
            </c:numRef>
          </c:val>
        </c:ser>
        <c:ser>
          <c:idx val="1"/>
          <c:order val="1"/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val>
            <c:numRef>
              <c:f>'Таблица 1.1'!$C$40</c:f>
              <c:numCache/>
            </c:numRef>
          </c:val>
        </c:ser>
        <c:ser>
          <c:idx val="2"/>
          <c:order val="2"/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val>
            <c:numRef>
              <c:f>'Таблица 1.1'!$D$40</c:f>
              <c:numCache/>
            </c:numRef>
          </c:val>
        </c:ser>
        <c:ser>
          <c:idx val="3"/>
          <c:order val="3"/>
          <c:tx>
            <c:v>2021/2022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val>
            <c:numRef>
              <c:f>'Таблица 1.1'!$E$40</c:f>
              <c:numCache/>
            </c:numRef>
          </c:val>
        </c:ser>
        <c:axId val="982782523"/>
        <c:axId val="454674565"/>
      </c:barChart>
      <c:catAx>
        <c:axId val="9827825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454674565"/>
      </c:catAx>
      <c:valAx>
        <c:axId val="45467456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8278252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bar"/>
        <c:ser>
          <c:idx val="0"/>
          <c:order val="0"/>
          <c:tx>
            <c:v>2018/2019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val>
            <c:numRef>
              <c:f>'Таблица 1.1'!$F$40</c:f>
              <c:numCache/>
            </c:numRef>
          </c:val>
        </c:ser>
        <c:ser>
          <c:idx val="1"/>
          <c:order val="1"/>
          <c:tx>
            <c:v>20-19/2020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val>
            <c:numRef>
              <c:f>'Таблица 1.1'!$G$40</c:f>
              <c:numCache/>
            </c:numRef>
          </c:val>
        </c:ser>
        <c:ser>
          <c:idx val="2"/>
          <c:order val="2"/>
          <c:tx>
            <c:v>2020/2021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val>
            <c:numRef>
              <c:f>'Таблица 1.1'!$H$40</c:f>
              <c:numCache/>
            </c:numRef>
          </c:val>
        </c:ser>
        <c:ser>
          <c:idx val="3"/>
          <c:order val="3"/>
          <c:tx>
            <c:v>2021/2022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val>
            <c:numRef>
              <c:f>'Таблица 1.1'!$I$40</c:f>
              <c:numCache/>
            </c:numRef>
          </c:val>
        </c:ser>
        <c:ser>
          <c:idx val="4"/>
          <c:order val="4"/>
          <c:val>
            <c:numRef>
              <c:f>'Таблица 1.1'!$F$4</c:f>
              <c:numCache/>
            </c:numRef>
          </c:val>
        </c:ser>
        <c:ser>
          <c:idx val="5"/>
          <c:order val="5"/>
          <c:val>
            <c:numRef>
              <c:f>'Таблица 1.1'!$G$4</c:f>
              <c:numCache/>
            </c:numRef>
          </c:val>
        </c:ser>
        <c:ser>
          <c:idx val="6"/>
          <c:order val="6"/>
          <c:val>
            <c:numRef>
              <c:f>'Таблица 1.1'!$H$4</c:f>
              <c:numCache/>
            </c:numRef>
          </c:val>
        </c:ser>
        <c:ser>
          <c:idx val="7"/>
          <c:order val="7"/>
          <c:val>
            <c:numRef>
              <c:f>'Таблица 1.1'!$I$4</c:f>
              <c:numCache/>
            </c:numRef>
          </c:val>
        </c:ser>
        <c:axId val="788277614"/>
        <c:axId val="1125388467"/>
      </c:barChart>
      <c:catAx>
        <c:axId val="788277614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125388467"/>
      </c:catAx>
      <c:valAx>
        <c:axId val="1125388467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788277614"/>
        <c:crosses val="max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bar"/>
        <c:ser>
          <c:idx val="0"/>
          <c:order val="0"/>
          <c:tx>
            <c:v>2018/2019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'Таблица 1.1'!$J$4</c:f>
            </c:strRef>
          </c:cat>
          <c:val>
            <c:numRef>
              <c:f>'Таблица 1.1'!$K$4</c:f>
              <c:numCache/>
            </c:numRef>
          </c:val>
        </c:ser>
        <c:ser>
          <c:idx val="1"/>
          <c:order val="1"/>
          <c:tx>
            <c:v>2019/2020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'Таблица 1.1'!$J$4</c:f>
            </c:strRef>
          </c:cat>
          <c:val>
            <c:numRef>
              <c:f>'Таблица 1.1'!$L$4</c:f>
              <c:numCache/>
            </c:numRef>
          </c:val>
        </c:ser>
        <c:ser>
          <c:idx val="2"/>
          <c:order val="2"/>
          <c:tx>
            <c:v>2020/2021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'Таблица 1.1'!$J$4</c:f>
            </c:strRef>
          </c:cat>
          <c:val>
            <c:numRef>
              <c:f>'Таблица 1.1'!$M$4</c:f>
              <c:numCache/>
            </c:numRef>
          </c:val>
        </c:ser>
        <c:ser>
          <c:idx val="3"/>
          <c:order val="3"/>
          <c:tx>
            <c:v>2021/2022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'Таблица 1.1'!$J$4</c:f>
            </c:strRef>
          </c:cat>
          <c:val>
            <c:numRef>
              <c:f>'Таблица 1.1'!$J$40</c:f>
              <c:numCache/>
            </c:numRef>
          </c:val>
        </c:ser>
        <c:ser>
          <c:idx val="4"/>
          <c:order val="4"/>
          <c:cat>
            <c:strRef>
              <c:f>'Таблица 1.1'!$J$4</c:f>
            </c:strRef>
          </c:cat>
          <c:val>
            <c:numRef>
              <c:f>'Таблица 1.1'!$K$40</c:f>
              <c:numCache/>
            </c:numRef>
          </c:val>
        </c:ser>
        <c:ser>
          <c:idx val="5"/>
          <c:order val="5"/>
          <c:cat>
            <c:strRef>
              <c:f>'Таблица 1.1'!$J$4</c:f>
            </c:strRef>
          </c:cat>
          <c:val>
            <c:numRef>
              <c:f>'Таблица 1.1'!$L$40</c:f>
              <c:numCache/>
            </c:numRef>
          </c:val>
        </c:ser>
        <c:ser>
          <c:idx val="6"/>
          <c:order val="6"/>
          <c:cat>
            <c:strRef>
              <c:f>'Таблица 1.1'!$J$4</c:f>
            </c:strRef>
          </c:cat>
          <c:val>
            <c:numRef>
              <c:f>'Таблица 1.1'!$M$40</c:f>
              <c:numCache/>
            </c:numRef>
          </c:val>
        </c:ser>
        <c:axId val="262052086"/>
        <c:axId val="1170069097"/>
      </c:barChart>
      <c:catAx>
        <c:axId val="262052086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170069097"/>
      </c:catAx>
      <c:valAx>
        <c:axId val="1170069097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62052086"/>
        <c:crosses val="max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strRef>
              <c:f>'Таблица 3.1'!$B$4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'Таблица 3.1'!$A$5:$A$39</c:f>
            </c:strRef>
          </c:cat>
          <c:val>
            <c:numRef>
              <c:f>'Таблица 3.1'!$B$5:$B$39</c:f>
              <c:numCache/>
            </c:numRef>
          </c:val>
        </c:ser>
        <c:ser>
          <c:idx val="1"/>
          <c:order val="1"/>
          <c:tx>
            <c:strRef>
              <c:f>'Таблица 3.1'!$C$4</c:f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'Таблица 3.1'!$A$5:$A$39</c:f>
            </c:strRef>
          </c:cat>
          <c:val>
            <c:numRef>
              <c:f>'Таблица 3.1'!$C$5:$C$39</c:f>
              <c:numCache/>
            </c:numRef>
          </c:val>
        </c:ser>
        <c:ser>
          <c:idx val="2"/>
          <c:order val="2"/>
          <c:tx>
            <c:strRef>
              <c:f>'Таблица 3.1'!$D$4</c:f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'Таблица 3.1'!$A$5:$A$39</c:f>
            </c:strRef>
          </c:cat>
          <c:val>
            <c:numRef>
              <c:f>'Таблица 3.1'!$D$5:$D$39</c:f>
              <c:numCache/>
            </c:numRef>
          </c:val>
        </c:ser>
        <c:ser>
          <c:idx val="3"/>
          <c:order val="3"/>
          <c:tx>
            <c:strRef>
              <c:f>'Таблица 3.1'!$E$4</c:f>
            </c:strRef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'Таблица 3.1'!$A$5:$A$39</c:f>
            </c:strRef>
          </c:cat>
          <c:val>
            <c:numRef>
              <c:f>'Таблица 3.1'!$E$5:$E$39</c:f>
              <c:numCache/>
            </c:numRef>
          </c:val>
        </c:ser>
        <c:axId val="1383665805"/>
        <c:axId val="1348460992"/>
      </c:barChart>
      <c:catAx>
        <c:axId val="138366580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348460992"/>
      </c:catAx>
      <c:valAx>
        <c:axId val="134846099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383665805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v>2018/2019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val>
            <c:numRef>
              <c:f>'Таблица 3.2'!$B$40</c:f>
              <c:numCache/>
            </c:numRef>
          </c:val>
        </c:ser>
        <c:ser>
          <c:idx val="1"/>
          <c:order val="1"/>
          <c:tx>
            <c:v>2019/2020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val>
            <c:numRef>
              <c:f>'Таблица 3.2'!$C$40</c:f>
              <c:numCache/>
            </c:numRef>
          </c:val>
        </c:ser>
        <c:ser>
          <c:idx val="2"/>
          <c:order val="2"/>
          <c:tx>
            <c:v>2020/2021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val>
            <c:numRef>
              <c:f>'Таблица 3.2'!$D$40</c:f>
              <c:numCache/>
            </c:numRef>
          </c:val>
        </c:ser>
        <c:ser>
          <c:idx val="3"/>
          <c:order val="3"/>
          <c:tx>
            <c:v>2021/2022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val>
            <c:numRef>
              <c:f>'Таблица 3.2'!$E$40</c:f>
              <c:numCache/>
            </c:numRef>
          </c:val>
        </c:ser>
        <c:axId val="672123623"/>
        <c:axId val="497140938"/>
      </c:barChart>
      <c:catAx>
        <c:axId val="6721236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497140938"/>
      </c:catAx>
      <c:valAx>
        <c:axId val="49714093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67212362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_rels/drawing14.xml.rels><?xml version="1.0" encoding="UTF-8" standalone="yes"?>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5.xml.rels><?xml version="1.0" encoding="UTF-8" standalone="yes"?>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</xdr:colOff>
      <xdr:row>41</xdr:row>
      <xdr:rowOff>114300</xdr:rowOff>
    </xdr:from>
    <xdr:ext cx="2628900" cy="1619250"/>
    <xdr:graphicFrame>
      <xdr:nvGraphicFramePr>
        <xdr:cNvPr id="468009680" name="Chart 1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2752725</xdr:colOff>
      <xdr:row>41</xdr:row>
      <xdr:rowOff>114300</xdr:rowOff>
    </xdr:from>
    <xdr:ext cx="2628900" cy="1619250"/>
    <xdr:graphicFrame>
      <xdr:nvGraphicFramePr>
        <xdr:cNvPr id="543949097" name="Chart 2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6</xdr:col>
      <xdr:colOff>238125</xdr:colOff>
      <xdr:row>42</xdr:row>
      <xdr:rowOff>0</xdr:rowOff>
    </xdr:from>
    <xdr:ext cx="2714625" cy="1619250"/>
    <xdr:graphicFrame>
      <xdr:nvGraphicFramePr>
        <xdr:cNvPr id="1681180541" name="Chart 3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1819275</xdr:colOff>
      <xdr:row>44</xdr:row>
      <xdr:rowOff>85725</xdr:rowOff>
    </xdr:from>
    <xdr:ext cx="9067800" cy="6515100"/>
    <xdr:graphicFrame>
      <xdr:nvGraphicFramePr>
        <xdr:cNvPr id="675927820" name="Chart 4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28575</xdr:colOff>
      <xdr:row>4</xdr:row>
      <xdr:rowOff>314325</xdr:rowOff>
    </xdr:from>
    <xdr:ext cx="4648200" cy="2886075"/>
    <xdr:graphicFrame>
      <xdr:nvGraphicFramePr>
        <xdr:cNvPr id="1682523772" name="Chart 5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2.xml"/><Relationship Id="rId3" Type="http://schemas.openxmlformats.org/officeDocument/2006/relationships/vmlDrawing" Target="../drawings/vmlDrawing1.v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44.71"/>
    <col customWidth="1" min="2" max="25" width="6.71"/>
    <col customWidth="1" min="26" max="26" width="16.29"/>
  </cols>
  <sheetData>
    <row r="1" ht="14.25" customHeight="1">
      <c r="A1" s="1" t="s">
        <v>0</v>
      </c>
    </row>
    <row r="2" ht="14.25" customHeight="1">
      <c r="B2" s="2"/>
    </row>
    <row r="3" ht="14.25" customHeight="1">
      <c r="A3" s="3" t="s">
        <v>1</v>
      </c>
      <c r="B3" s="4" t="s">
        <v>2</v>
      </c>
      <c r="C3" s="5"/>
      <c r="D3" s="5"/>
      <c r="E3" s="6"/>
      <c r="F3" s="4" t="s">
        <v>3</v>
      </c>
      <c r="G3" s="5"/>
      <c r="H3" s="5"/>
      <c r="I3" s="6"/>
      <c r="J3" s="4" t="s">
        <v>4</v>
      </c>
      <c r="K3" s="5"/>
      <c r="L3" s="5"/>
      <c r="M3" s="6"/>
      <c r="N3" s="4" t="s">
        <v>5</v>
      </c>
      <c r="O3" s="5"/>
      <c r="P3" s="5"/>
      <c r="Q3" s="6"/>
      <c r="R3" s="4" t="s">
        <v>6</v>
      </c>
      <c r="S3" s="5"/>
      <c r="T3" s="5"/>
      <c r="U3" s="6"/>
      <c r="V3" s="4" t="s">
        <v>7</v>
      </c>
      <c r="W3" s="5"/>
      <c r="X3" s="5"/>
      <c r="Y3" s="6"/>
    </row>
    <row r="4" ht="24.0" customHeight="1">
      <c r="A4" s="7"/>
      <c r="B4" s="8" t="s">
        <v>8</v>
      </c>
      <c r="C4" s="8" t="s">
        <v>9</v>
      </c>
      <c r="D4" s="8" t="s">
        <v>10</v>
      </c>
      <c r="E4" s="9" t="s">
        <v>11</v>
      </c>
      <c r="F4" s="8" t="s">
        <v>8</v>
      </c>
      <c r="G4" s="8" t="s">
        <v>9</v>
      </c>
      <c r="H4" s="8" t="s">
        <v>10</v>
      </c>
      <c r="I4" s="9" t="s">
        <v>11</v>
      </c>
      <c r="J4" s="8" t="s">
        <v>8</v>
      </c>
      <c r="K4" s="8" t="s">
        <v>9</v>
      </c>
      <c r="L4" s="8" t="s">
        <v>10</v>
      </c>
      <c r="M4" s="9" t="s">
        <v>11</v>
      </c>
      <c r="N4" s="8" t="s">
        <v>8</v>
      </c>
      <c r="O4" s="8" t="s">
        <v>9</v>
      </c>
      <c r="P4" s="8" t="s">
        <v>10</v>
      </c>
      <c r="Q4" s="9" t="s">
        <v>11</v>
      </c>
      <c r="R4" s="8" t="s">
        <v>8</v>
      </c>
      <c r="S4" s="8" t="s">
        <v>9</v>
      </c>
      <c r="T4" s="8" t="s">
        <v>10</v>
      </c>
      <c r="U4" s="9" t="s">
        <v>11</v>
      </c>
      <c r="V4" s="8" t="s">
        <v>8</v>
      </c>
      <c r="W4" s="8" t="s">
        <v>9</v>
      </c>
      <c r="X4" s="8" t="s">
        <v>10</v>
      </c>
      <c r="Y4" s="10" t="s">
        <v>11</v>
      </c>
    </row>
    <row r="5" ht="51.75" customHeight="1">
      <c r="A5" s="11" t="s">
        <v>12</v>
      </c>
      <c r="B5" s="12">
        <v>50.0</v>
      </c>
      <c r="C5" s="12">
        <v>50.0</v>
      </c>
      <c r="D5" s="12">
        <v>55.6</v>
      </c>
      <c r="E5" s="13">
        <v>64.0</v>
      </c>
      <c r="F5" s="12">
        <v>0.0</v>
      </c>
      <c r="G5" s="12">
        <v>0.0</v>
      </c>
      <c r="H5" s="12">
        <v>33.3</v>
      </c>
      <c r="I5" s="13">
        <v>36.0</v>
      </c>
      <c r="J5" s="12">
        <v>0.0</v>
      </c>
      <c r="K5" s="12">
        <v>12.5</v>
      </c>
      <c r="L5" s="12">
        <v>22.2</v>
      </c>
      <c r="M5" s="13">
        <v>27.0</v>
      </c>
      <c r="N5" s="12">
        <v>0.0</v>
      </c>
      <c r="O5" s="12">
        <v>0.0</v>
      </c>
      <c r="P5" s="12">
        <v>0.0</v>
      </c>
      <c r="Q5" s="13">
        <v>9.0</v>
      </c>
      <c r="R5" s="12">
        <v>0.0</v>
      </c>
      <c r="S5" s="12">
        <v>12.5</v>
      </c>
      <c r="T5" s="12">
        <v>22.2</v>
      </c>
      <c r="U5" s="13">
        <v>9.0</v>
      </c>
      <c r="V5" s="12">
        <f t="shared" ref="V5:Y5" si="1">(B5+F5+J5+N5+R5)/5</f>
        <v>10</v>
      </c>
      <c r="W5" s="12">
        <f t="shared" si="1"/>
        <v>15</v>
      </c>
      <c r="X5" s="12">
        <f t="shared" si="1"/>
        <v>26.66</v>
      </c>
      <c r="Y5" s="14">
        <f t="shared" si="1"/>
        <v>29</v>
      </c>
      <c r="Z5" s="15"/>
    </row>
    <row r="6" ht="42.75" customHeight="1">
      <c r="A6" s="11" t="s">
        <v>13</v>
      </c>
      <c r="B6" s="16">
        <v>64.0</v>
      </c>
      <c r="C6" s="17">
        <v>73.0</v>
      </c>
      <c r="D6" s="17">
        <v>50.0</v>
      </c>
      <c r="E6" s="18">
        <v>21.0</v>
      </c>
      <c r="F6" s="17">
        <v>9.0</v>
      </c>
      <c r="G6" s="17">
        <v>27.0</v>
      </c>
      <c r="H6" s="17">
        <v>5.0</v>
      </c>
      <c r="I6" s="18">
        <v>0.0</v>
      </c>
      <c r="J6" s="17">
        <v>0.0</v>
      </c>
      <c r="K6" s="17">
        <v>18.0</v>
      </c>
      <c r="L6" s="17">
        <v>9.0</v>
      </c>
      <c r="M6" s="18">
        <v>18.0</v>
      </c>
      <c r="N6" s="17">
        <v>18.0</v>
      </c>
      <c r="O6" s="17">
        <v>0.0</v>
      </c>
      <c r="P6" s="17">
        <v>5.0</v>
      </c>
      <c r="Q6" s="18">
        <v>0.0</v>
      </c>
      <c r="R6" s="17">
        <v>9.0</v>
      </c>
      <c r="S6" s="17">
        <v>9.0</v>
      </c>
      <c r="T6" s="17">
        <v>5.0</v>
      </c>
      <c r="U6" s="18">
        <v>6.0</v>
      </c>
      <c r="V6" s="12">
        <f t="shared" ref="V6:Y6" si="2">(B6+F6+J6+N6+R6)/5</f>
        <v>20</v>
      </c>
      <c r="W6" s="12">
        <f t="shared" si="2"/>
        <v>25.4</v>
      </c>
      <c r="X6" s="12">
        <f t="shared" si="2"/>
        <v>14.8</v>
      </c>
      <c r="Y6" s="14">
        <f t="shared" si="2"/>
        <v>9</v>
      </c>
    </row>
    <row r="7" ht="42.0" customHeight="1">
      <c r="A7" s="11" t="s">
        <v>14</v>
      </c>
      <c r="B7" s="19">
        <v>100.0</v>
      </c>
      <c r="C7" s="19">
        <v>0.0</v>
      </c>
      <c r="D7" s="19">
        <v>33.3</v>
      </c>
      <c r="E7" s="20">
        <v>80.0</v>
      </c>
      <c r="F7" s="19">
        <v>33.3</v>
      </c>
      <c r="G7" s="19">
        <v>0.0</v>
      </c>
      <c r="H7" s="19">
        <v>16.6</v>
      </c>
      <c r="I7" s="20">
        <v>0.0</v>
      </c>
      <c r="J7" s="19">
        <v>0.0</v>
      </c>
      <c r="K7" s="19">
        <v>0.0</v>
      </c>
      <c r="L7" s="19">
        <v>0.0</v>
      </c>
      <c r="M7" s="20">
        <v>0.0</v>
      </c>
      <c r="N7" s="19">
        <v>0.0</v>
      </c>
      <c r="O7" s="19">
        <v>0.0</v>
      </c>
      <c r="P7" s="19">
        <v>16.6</v>
      </c>
      <c r="Q7" s="20">
        <v>0.0</v>
      </c>
      <c r="R7" s="19">
        <v>66.7</v>
      </c>
      <c r="S7" s="19">
        <v>0.0</v>
      </c>
      <c r="T7" s="19">
        <v>0.0</v>
      </c>
      <c r="U7" s="20">
        <v>20.0</v>
      </c>
      <c r="V7" s="12">
        <f t="shared" ref="V7:Y7" si="3">(B7+F7+J7+N7+R7)/5</f>
        <v>40</v>
      </c>
      <c r="W7" s="12">
        <f t="shared" si="3"/>
        <v>0</v>
      </c>
      <c r="X7" s="12">
        <f t="shared" si="3"/>
        <v>13.3</v>
      </c>
      <c r="Y7" s="14">
        <f t="shared" si="3"/>
        <v>20</v>
      </c>
    </row>
    <row r="8" ht="45.0" customHeight="1">
      <c r="A8" s="11" t="s">
        <v>15</v>
      </c>
      <c r="B8" s="19">
        <v>84.0</v>
      </c>
      <c r="C8" s="19">
        <v>81.0</v>
      </c>
      <c r="D8" s="19">
        <v>70.0</v>
      </c>
      <c r="E8" s="20">
        <v>23.0</v>
      </c>
      <c r="F8" s="19">
        <v>46.0</v>
      </c>
      <c r="G8" s="19">
        <v>18.0</v>
      </c>
      <c r="H8" s="19">
        <v>30.0</v>
      </c>
      <c r="I8" s="20">
        <v>15.0</v>
      </c>
      <c r="J8" s="19">
        <v>15.0</v>
      </c>
      <c r="K8" s="19">
        <v>18.0</v>
      </c>
      <c r="L8" s="19">
        <v>10.0</v>
      </c>
      <c r="M8" s="20">
        <v>15.0</v>
      </c>
      <c r="N8" s="19">
        <v>15.0</v>
      </c>
      <c r="O8" s="19">
        <v>0.0</v>
      </c>
      <c r="P8" s="19">
        <v>10.0</v>
      </c>
      <c r="Q8" s="20">
        <v>8.0</v>
      </c>
      <c r="R8" s="19">
        <v>77.0</v>
      </c>
      <c r="S8" s="19">
        <v>60.0</v>
      </c>
      <c r="T8" s="19">
        <v>60.0</v>
      </c>
      <c r="U8" s="20">
        <v>8.0</v>
      </c>
      <c r="V8" s="12">
        <f t="shared" ref="V8:Y8" si="4">(B8+F8+J8+N8+R8)/5</f>
        <v>47.4</v>
      </c>
      <c r="W8" s="12">
        <f t="shared" si="4"/>
        <v>35.4</v>
      </c>
      <c r="X8" s="12">
        <f t="shared" si="4"/>
        <v>36</v>
      </c>
      <c r="Y8" s="14">
        <f t="shared" si="4"/>
        <v>13.8</v>
      </c>
    </row>
    <row r="9" ht="32.25" customHeight="1">
      <c r="A9" s="11" t="s">
        <v>16</v>
      </c>
      <c r="B9" s="19">
        <v>67.0</v>
      </c>
      <c r="C9" s="19">
        <v>57.0</v>
      </c>
      <c r="D9" s="19">
        <v>33.0</v>
      </c>
      <c r="E9" s="20">
        <v>67.0</v>
      </c>
      <c r="F9" s="19">
        <v>33.0</v>
      </c>
      <c r="G9" s="19">
        <v>14.0</v>
      </c>
      <c r="H9" s="19">
        <v>17.0</v>
      </c>
      <c r="I9" s="20">
        <v>0.0</v>
      </c>
      <c r="J9" s="19">
        <v>0.0</v>
      </c>
      <c r="K9" s="19">
        <v>0.0</v>
      </c>
      <c r="L9" s="19">
        <v>0.0</v>
      </c>
      <c r="M9" s="20">
        <v>0.0</v>
      </c>
      <c r="N9" s="19">
        <v>0.0</v>
      </c>
      <c r="O9" s="19">
        <v>0.0</v>
      </c>
      <c r="P9" s="19">
        <v>17.0</v>
      </c>
      <c r="Q9" s="20">
        <v>0.0</v>
      </c>
      <c r="R9" s="19">
        <v>33.0</v>
      </c>
      <c r="S9" s="19">
        <v>0.0</v>
      </c>
      <c r="T9" s="19">
        <v>17.0</v>
      </c>
      <c r="U9" s="20">
        <v>33.0</v>
      </c>
      <c r="V9" s="12">
        <f t="shared" ref="V9:Y9" si="5">(B9+F9+J9+N9+R9)/5</f>
        <v>26.6</v>
      </c>
      <c r="W9" s="12">
        <f t="shared" si="5"/>
        <v>14.2</v>
      </c>
      <c r="X9" s="12">
        <f t="shared" si="5"/>
        <v>16.8</v>
      </c>
      <c r="Y9" s="14">
        <f t="shared" si="5"/>
        <v>20</v>
      </c>
    </row>
    <row r="10" ht="43.5" customHeight="1">
      <c r="A10" s="11" t="s">
        <v>17</v>
      </c>
      <c r="B10" s="19">
        <v>60.0</v>
      </c>
      <c r="C10" s="19">
        <v>69.0</v>
      </c>
      <c r="D10" s="19">
        <v>79.0</v>
      </c>
      <c r="E10" s="20">
        <v>54.0</v>
      </c>
      <c r="F10" s="19">
        <v>26.0</v>
      </c>
      <c r="G10" s="19">
        <v>17.0</v>
      </c>
      <c r="H10" s="19">
        <v>18.0</v>
      </c>
      <c r="I10" s="20">
        <v>24.0</v>
      </c>
      <c r="J10" s="19">
        <v>26.0</v>
      </c>
      <c r="K10" s="19">
        <v>41.0</v>
      </c>
      <c r="L10" s="19">
        <v>18.0</v>
      </c>
      <c r="M10" s="20">
        <v>11.0</v>
      </c>
      <c r="N10" s="19">
        <v>20.0</v>
      </c>
      <c r="O10" s="19">
        <v>6.0</v>
      </c>
      <c r="P10" s="19">
        <v>8.0</v>
      </c>
      <c r="Q10" s="20">
        <v>17.0</v>
      </c>
      <c r="R10" s="19">
        <v>26.0</v>
      </c>
      <c r="S10" s="19">
        <v>3.0</v>
      </c>
      <c r="T10" s="19">
        <v>13.0</v>
      </c>
      <c r="U10" s="20">
        <v>42.0</v>
      </c>
      <c r="V10" s="12">
        <f t="shared" ref="V10:Y10" si="6">(B10+F10+J10+N10+R10)/5</f>
        <v>31.6</v>
      </c>
      <c r="W10" s="12">
        <f t="shared" si="6"/>
        <v>27.2</v>
      </c>
      <c r="X10" s="12">
        <f t="shared" si="6"/>
        <v>27.2</v>
      </c>
      <c r="Y10" s="14">
        <f t="shared" si="6"/>
        <v>29.6</v>
      </c>
    </row>
    <row r="11" ht="36.0" customHeight="1">
      <c r="A11" s="11" t="s">
        <v>18</v>
      </c>
      <c r="B11" s="19">
        <v>63.0</v>
      </c>
      <c r="C11" s="19">
        <v>82.0</v>
      </c>
      <c r="D11" s="19">
        <v>25.0</v>
      </c>
      <c r="E11" s="20">
        <v>0.0</v>
      </c>
      <c r="F11" s="19">
        <v>38.0</v>
      </c>
      <c r="G11" s="19">
        <v>45.0</v>
      </c>
      <c r="H11" s="19">
        <v>0.0</v>
      </c>
      <c r="I11" s="20">
        <v>0.0</v>
      </c>
      <c r="J11" s="19">
        <v>0.0</v>
      </c>
      <c r="K11" s="19">
        <v>18.0</v>
      </c>
      <c r="L11" s="19">
        <v>13.0</v>
      </c>
      <c r="M11" s="20">
        <v>0.0</v>
      </c>
      <c r="N11" s="19">
        <v>0.0</v>
      </c>
      <c r="O11" s="19">
        <v>0.0</v>
      </c>
      <c r="P11" s="19">
        <v>0.0</v>
      </c>
      <c r="Q11" s="20">
        <v>0.0</v>
      </c>
      <c r="R11" s="19">
        <v>0.0</v>
      </c>
      <c r="S11" s="19">
        <v>0.0</v>
      </c>
      <c r="T11" s="19">
        <v>25.0</v>
      </c>
      <c r="U11" s="20">
        <v>0.0</v>
      </c>
      <c r="V11" s="12">
        <f t="shared" ref="V11:Y11" si="7">(B11+F11+J11+N11+R11)/5</f>
        <v>20.2</v>
      </c>
      <c r="W11" s="12">
        <f t="shared" si="7"/>
        <v>29</v>
      </c>
      <c r="X11" s="12">
        <f t="shared" si="7"/>
        <v>12.6</v>
      </c>
      <c r="Y11" s="14">
        <f t="shared" si="7"/>
        <v>0</v>
      </c>
    </row>
    <row r="12" ht="30.0" customHeight="1">
      <c r="A12" s="11" t="s">
        <v>19</v>
      </c>
      <c r="B12" s="19">
        <v>75.0</v>
      </c>
      <c r="C12" s="19">
        <v>40.0</v>
      </c>
      <c r="D12" s="19">
        <v>25.0</v>
      </c>
      <c r="E12" s="20">
        <v>14.0</v>
      </c>
      <c r="F12" s="19">
        <v>0.0</v>
      </c>
      <c r="G12" s="19">
        <v>0.0</v>
      </c>
      <c r="H12" s="19">
        <v>12.0</v>
      </c>
      <c r="I12" s="20">
        <v>0.0</v>
      </c>
      <c r="J12" s="19">
        <v>0.0</v>
      </c>
      <c r="K12" s="19">
        <v>0.0</v>
      </c>
      <c r="L12" s="19">
        <v>0.0</v>
      </c>
      <c r="M12" s="20">
        <v>14.0</v>
      </c>
      <c r="N12" s="19">
        <v>50.0</v>
      </c>
      <c r="O12" s="19">
        <v>20.0</v>
      </c>
      <c r="P12" s="19">
        <v>12.0</v>
      </c>
      <c r="Q12" s="20">
        <v>14.0</v>
      </c>
      <c r="R12" s="19">
        <v>50.0</v>
      </c>
      <c r="S12" s="19">
        <v>0.0</v>
      </c>
      <c r="T12" s="19">
        <v>0.0</v>
      </c>
      <c r="U12" s="20">
        <v>28.5</v>
      </c>
      <c r="V12" s="12">
        <f t="shared" ref="V12:Y12" si="8">(B12+F12+J12+N12+R12)/5</f>
        <v>35</v>
      </c>
      <c r="W12" s="12">
        <f t="shared" si="8"/>
        <v>12</v>
      </c>
      <c r="X12" s="12">
        <f t="shared" si="8"/>
        <v>9.8</v>
      </c>
      <c r="Y12" s="14">
        <f t="shared" si="8"/>
        <v>14.1</v>
      </c>
    </row>
    <row r="13" ht="42.75" customHeight="1">
      <c r="A13" s="11" t="s">
        <v>20</v>
      </c>
      <c r="B13" s="21">
        <v>53.0</v>
      </c>
      <c r="C13" s="22">
        <v>20.0</v>
      </c>
      <c r="D13" s="22">
        <v>30.0</v>
      </c>
      <c r="E13" s="23">
        <v>40.0</v>
      </c>
      <c r="F13" s="22">
        <v>15.0</v>
      </c>
      <c r="G13" s="22">
        <v>20.0</v>
      </c>
      <c r="H13" s="22">
        <v>10.0</v>
      </c>
      <c r="I13" s="23">
        <v>0.0</v>
      </c>
      <c r="J13" s="22">
        <v>0.0</v>
      </c>
      <c r="K13" s="22">
        <v>0.0</v>
      </c>
      <c r="L13" s="22">
        <v>10.0</v>
      </c>
      <c r="M13" s="23">
        <v>10.0</v>
      </c>
      <c r="N13" s="22">
        <v>10.0</v>
      </c>
      <c r="O13" s="22">
        <v>0.0</v>
      </c>
      <c r="P13" s="22">
        <v>10.0</v>
      </c>
      <c r="Q13" s="23">
        <v>0.0</v>
      </c>
      <c r="R13" s="22">
        <v>15.0</v>
      </c>
      <c r="S13" s="22">
        <v>0.0</v>
      </c>
      <c r="T13" s="22">
        <v>20.0</v>
      </c>
      <c r="U13" s="23">
        <v>10.0</v>
      </c>
      <c r="V13" s="12">
        <f t="shared" ref="V13:Y13" si="9">(B13+F13+J13+N13+R13)/5</f>
        <v>18.6</v>
      </c>
      <c r="W13" s="12">
        <f t="shared" si="9"/>
        <v>8</v>
      </c>
      <c r="X13" s="12">
        <f t="shared" si="9"/>
        <v>16</v>
      </c>
      <c r="Y13" s="14">
        <f t="shared" si="9"/>
        <v>12</v>
      </c>
    </row>
    <row r="14" ht="39.75" customHeight="1">
      <c r="A14" s="11" t="s">
        <v>21</v>
      </c>
      <c r="B14" s="19">
        <v>77.8</v>
      </c>
      <c r="C14" s="19">
        <v>42.9</v>
      </c>
      <c r="D14" s="19">
        <v>50.0</v>
      </c>
      <c r="E14" s="20">
        <v>63.64</v>
      </c>
      <c r="F14" s="19">
        <v>22.2</v>
      </c>
      <c r="G14" s="19">
        <v>14.3</v>
      </c>
      <c r="H14" s="19">
        <v>14.3</v>
      </c>
      <c r="I14" s="20">
        <v>18.18</v>
      </c>
      <c r="J14" s="19">
        <v>0.0</v>
      </c>
      <c r="K14" s="19">
        <v>14.3</v>
      </c>
      <c r="L14" s="19">
        <v>35.7</v>
      </c>
      <c r="M14" s="20">
        <v>27.27</v>
      </c>
      <c r="N14" s="19">
        <v>11.1</v>
      </c>
      <c r="O14" s="19">
        <v>28.6</v>
      </c>
      <c r="P14" s="19">
        <v>7.1</v>
      </c>
      <c r="Q14" s="20">
        <v>0.0</v>
      </c>
      <c r="R14" s="19">
        <v>33.3</v>
      </c>
      <c r="S14" s="19">
        <v>14.3</v>
      </c>
      <c r="T14" s="19">
        <v>14.3</v>
      </c>
      <c r="U14" s="20">
        <v>18.18</v>
      </c>
      <c r="V14" s="12">
        <f t="shared" ref="V14:Y14" si="10">(B14+F14+J14+N14+R14)/5</f>
        <v>28.88</v>
      </c>
      <c r="W14" s="12">
        <f t="shared" si="10"/>
        <v>22.88</v>
      </c>
      <c r="X14" s="12">
        <f t="shared" si="10"/>
        <v>24.28</v>
      </c>
      <c r="Y14" s="14">
        <f t="shared" si="10"/>
        <v>25.454</v>
      </c>
    </row>
    <row r="15" ht="54.75" customHeight="1">
      <c r="A15" s="11" t="s">
        <v>22</v>
      </c>
      <c r="B15" s="19">
        <v>100.0</v>
      </c>
      <c r="C15" s="19">
        <v>33.0</v>
      </c>
      <c r="D15" s="19">
        <v>100.0</v>
      </c>
      <c r="E15" s="20">
        <v>61.5</v>
      </c>
      <c r="F15" s="24">
        <v>30.0</v>
      </c>
      <c r="G15" s="19">
        <v>16.7</v>
      </c>
      <c r="H15" s="19">
        <v>13.3</v>
      </c>
      <c r="I15" s="20">
        <v>30.0</v>
      </c>
      <c r="J15" s="19">
        <v>0.0</v>
      </c>
      <c r="K15" s="19">
        <v>8.3</v>
      </c>
      <c r="L15" s="19">
        <v>6.7</v>
      </c>
      <c r="M15" s="20">
        <v>30.0</v>
      </c>
      <c r="N15" s="24">
        <v>10.0</v>
      </c>
      <c r="O15" s="19">
        <v>0.0</v>
      </c>
      <c r="P15" s="19">
        <v>6.7</v>
      </c>
      <c r="Q15" s="20">
        <v>15.38</v>
      </c>
      <c r="R15" s="19">
        <v>14.3</v>
      </c>
      <c r="S15" s="19">
        <v>8.3</v>
      </c>
      <c r="T15" s="19">
        <v>13.3</v>
      </c>
      <c r="U15" s="20">
        <v>0.0</v>
      </c>
      <c r="V15" s="12">
        <f t="shared" ref="V15:Y15" si="11">(B15+F15+J15+N15+R15)/5</f>
        <v>30.86</v>
      </c>
      <c r="W15" s="12">
        <f t="shared" si="11"/>
        <v>13.26</v>
      </c>
      <c r="X15" s="12">
        <f t="shared" si="11"/>
        <v>28</v>
      </c>
      <c r="Y15" s="14">
        <f t="shared" si="11"/>
        <v>27.376</v>
      </c>
    </row>
    <row r="16" ht="39.75" customHeight="1">
      <c r="A16" s="11" t="s">
        <v>23</v>
      </c>
      <c r="B16" s="19">
        <v>40.0</v>
      </c>
      <c r="C16" s="19">
        <v>22.0</v>
      </c>
      <c r="D16" s="19">
        <v>33.0</v>
      </c>
      <c r="E16" s="20">
        <v>0.0</v>
      </c>
      <c r="F16" s="19">
        <v>20.0</v>
      </c>
      <c r="G16" s="19">
        <v>22.0</v>
      </c>
      <c r="H16" s="19">
        <v>0.0</v>
      </c>
      <c r="I16" s="20">
        <v>0.0</v>
      </c>
      <c r="J16" s="19">
        <v>0.0</v>
      </c>
      <c r="K16" s="19">
        <v>22.0</v>
      </c>
      <c r="L16" s="19">
        <v>0.0</v>
      </c>
      <c r="M16" s="20">
        <v>0.0</v>
      </c>
      <c r="N16" s="19">
        <v>0.0</v>
      </c>
      <c r="O16" s="19">
        <v>11.0</v>
      </c>
      <c r="P16" s="19">
        <v>16.0</v>
      </c>
      <c r="Q16" s="20">
        <v>0.0</v>
      </c>
      <c r="R16" s="19">
        <v>20.0</v>
      </c>
      <c r="S16" s="19">
        <v>0.0</v>
      </c>
      <c r="T16" s="19">
        <v>16.0</v>
      </c>
      <c r="U16" s="20">
        <v>0.0</v>
      </c>
      <c r="V16" s="12">
        <f t="shared" ref="V16:Y16" si="12">(B16+F16+J16+N16+R16)/5</f>
        <v>16</v>
      </c>
      <c r="W16" s="12">
        <f t="shared" si="12"/>
        <v>15.4</v>
      </c>
      <c r="X16" s="12">
        <f t="shared" si="12"/>
        <v>13</v>
      </c>
      <c r="Y16" s="14">
        <f t="shared" si="12"/>
        <v>0</v>
      </c>
    </row>
    <row r="17" ht="34.5" customHeight="1">
      <c r="A17" s="11" t="s">
        <v>24</v>
      </c>
      <c r="B17" s="19">
        <v>60.0</v>
      </c>
      <c r="C17" s="19">
        <v>16.6</v>
      </c>
      <c r="D17" s="19">
        <v>0.0</v>
      </c>
      <c r="E17" s="20">
        <v>66.0</v>
      </c>
      <c r="F17" s="19">
        <v>0.0</v>
      </c>
      <c r="G17" s="19">
        <v>0.0</v>
      </c>
      <c r="H17" s="19">
        <v>0.0</v>
      </c>
      <c r="I17" s="20">
        <v>33.0</v>
      </c>
      <c r="J17" s="19">
        <v>20.0</v>
      </c>
      <c r="K17" s="25">
        <v>16.6</v>
      </c>
      <c r="L17" s="19">
        <v>0.0</v>
      </c>
      <c r="M17" s="20">
        <v>33.0</v>
      </c>
      <c r="N17" s="19">
        <v>40.0</v>
      </c>
      <c r="O17" s="19">
        <v>0.0</v>
      </c>
      <c r="P17" s="19">
        <v>0.0</v>
      </c>
      <c r="Q17" s="20">
        <v>33.0</v>
      </c>
      <c r="R17" s="19">
        <v>40.0</v>
      </c>
      <c r="S17" s="19">
        <v>0.0</v>
      </c>
      <c r="T17" s="19">
        <v>0.0</v>
      </c>
      <c r="U17" s="20">
        <v>33.0</v>
      </c>
      <c r="V17" s="12">
        <f t="shared" ref="V17:Y17" si="13">(B17+F17+J17+N17+R17)/5</f>
        <v>32</v>
      </c>
      <c r="W17" s="12">
        <f t="shared" si="13"/>
        <v>6.64</v>
      </c>
      <c r="X17" s="12">
        <f t="shared" si="13"/>
        <v>0</v>
      </c>
      <c r="Y17" s="14">
        <f t="shared" si="13"/>
        <v>39.6</v>
      </c>
    </row>
    <row r="18" ht="47.25" customHeight="1">
      <c r="A18" s="11" t="s">
        <v>25</v>
      </c>
      <c r="B18" s="19">
        <v>63.0</v>
      </c>
      <c r="C18" s="21">
        <v>18.0</v>
      </c>
      <c r="D18" s="21">
        <v>79.0</v>
      </c>
      <c r="E18" s="26">
        <v>41.0</v>
      </c>
      <c r="F18" s="21">
        <v>26.0</v>
      </c>
      <c r="G18" s="21">
        <v>0.0</v>
      </c>
      <c r="H18" s="21">
        <v>36.0</v>
      </c>
      <c r="I18" s="26">
        <v>0.0</v>
      </c>
      <c r="J18" s="21">
        <v>0.0</v>
      </c>
      <c r="K18" s="21">
        <v>9.0</v>
      </c>
      <c r="L18" s="21">
        <v>21.0</v>
      </c>
      <c r="M18" s="26">
        <v>17.0</v>
      </c>
      <c r="N18" s="21">
        <v>5.0</v>
      </c>
      <c r="O18" s="21">
        <v>0.0</v>
      </c>
      <c r="P18" s="21">
        <v>0.0</v>
      </c>
      <c r="Q18" s="26">
        <v>23.0</v>
      </c>
      <c r="R18" s="21">
        <v>16.0</v>
      </c>
      <c r="S18" s="21">
        <v>36.0</v>
      </c>
      <c r="T18" s="21">
        <v>7.0</v>
      </c>
      <c r="U18" s="26">
        <v>47.0</v>
      </c>
      <c r="V18" s="12">
        <f t="shared" ref="V18:Y18" si="14">(B18+F18+J18+N18+R18)/5</f>
        <v>22</v>
      </c>
      <c r="W18" s="12">
        <f t="shared" si="14"/>
        <v>12.6</v>
      </c>
      <c r="X18" s="12">
        <f t="shared" si="14"/>
        <v>28.6</v>
      </c>
      <c r="Y18" s="14">
        <f t="shared" si="14"/>
        <v>25.6</v>
      </c>
    </row>
    <row r="19" ht="32.25" customHeight="1">
      <c r="A19" s="11" t="s">
        <v>26</v>
      </c>
      <c r="B19" s="27">
        <v>90.0</v>
      </c>
      <c r="C19" s="28">
        <v>0.0</v>
      </c>
      <c r="D19" s="28">
        <v>28.0</v>
      </c>
      <c r="E19" s="29">
        <v>0.0</v>
      </c>
      <c r="F19" s="28">
        <v>16.0</v>
      </c>
      <c r="G19" s="28">
        <v>0.0</v>
      </c>
      <c r="H19" s="28">
        <v>0.0</v>
      </c>
      <c r="I19" s="29">
        <v>0.0</v>
      </c>
      <c r="J19" s="28">
        <v>0.0</v>
      </c>
      <c r="K19" s="28">
        <v>0.0</v>
      </c>
      <c r="L19" s="28">
        <v>0.0</v>
      </c>
      <c r="M19" s="29">
        <v>0.0</v>
      </c>
      <c r="N19" s="28">
        <v>0.0</v>
      </c>
      <c r="O19" s="28">
        <v>0.0</v>
      </c>
      <c r="P19" s="28">
        <v>0.0</v>
      </c>
      <c r="Q19" s="29">
        <v>0.0</v>
      </c>
      <c r="R19" s="28">
        <v>0.0</v>
      </c>
      <c r="S19" s="28">
        <v>0.0</v>
      </c>
      <c r="T19" s="28">
        <v>0.0</v>
      </c>
      <c r="U19" s="29">
        <v>0.0</v>
      </c>
      <c r="V19" s="12">
        <f t="shared" ref="V19:Y19" si="15">(B19+F19+J19+N19+R19)/5</f>
        <v>21.2</v>
      </c>
      <c r="W19" s="12">
        <f t="shared" si="15"/>
        <v>0</v>
      </c>
      <c r="X19" s="12">
        <f t="shared" si="15"/>
        <v>5.6</v>
      </c>
      <c r="Y19" s="14">
        <f t="shared" si="15"/>
        <v>0</v>
      </c>
    </row>
    <row r="20" ht="58.5" customHeight="1">
      <c r="A20" s="11" t="s">
        <v>27</v>
      </c>
      <c r="B20" s="19">
        <v>100.0</v>
      </c>
      <c r="C20" s="19">
        <v>30.0</v>
      </c>
      <c r="D20" s="19">
        <v>100.0</v>
      </c>
      <c r="E20" s="20">
        <v>83.33</v>
      </c>
      <c r="F20" s="19">
        <v>14.29</v>
      </c>
      <c r="G20" s="19">
        <v>20.0</v>
      </c>
      <c r="H20" s="19">
        <v>0.0</v>
      </c>
      <c r="I20" s="20">
        <v>33.33</v>
      </c>
      <c r="J20" s="19">
        <v>0.0</v>
      </c>
      <c r="K20" s="19">
        <v>10.0</v>
      </c>
      <c r="L20" s="19">
        <v>0.0</v>
      </c>
      <c r="M20" s="20">
        <v>0.0</v>
      </c>
      <c r="N20" s="19">
        <v>14.29</v>
      </c>
      <c r="O20" s="19">
        <v>0.0</v>
      </c>
      <c r="P20" s="19">
        <v>0.0</v>
      </c>
      <c r="Q20" s="20">
        <v>16.66</v>
      </c>
      <c r="R20" s="19">
        <v>14.29</v>
      </c>
      <c r="S20" s="19">
        <v>0.0</v>
      </c>
      <c r="T20" s="19">
        <v>0.0</v>
      </c>
      <c r="U20" s="20">
        <v>0.0</v>
      </c>
      <c r="V20" s="12">
        <f t="shared" ref="V20:Y20" si="16">(B20+F20+J20+N20+R20)/5</f>
        <v>28.574</v>
      </c>
      <c r="W20" s="12">
        <f t="shared" si="16"/>
        <v>12</v>
      </c>
      <c r="X20" s="12">
        <f t="shared" si="16"/>
        <v>20</v>
      </c>
      <c r="Y20" s="14">
        <f t="shared" si="16"/>
        <v>26.664</v>
      </c>
    </row>
    <row r="21" ht="43.5" customHeight="1">
      <c r="A21" s="11" t="s">
        <v>28</v>
      </c>
      <c r="B21" s="16">
        <v>14.0</v>
      </c>
      <c r="C21" s="17">
        <v>40.0</v>
      </c>
      <c r="D21" s="17">
        <v>38.0</v>
      </c>
      <c r="E21" s="18">
        <v>0.0</v>
      </c>
      <c r="F21" s="17">
        <v>0.0</v>
      </c>
      <c r="G21" s="17">
        <v>0.0</v>
      </c>
      <c r="H21" s="17">
        <v>0.0</v>
      </c>
      <c r="I21" s="18">
        <v>0.0</v>
      </c>
      <c r="J21" s="17">
        <v>0.0</v>
      </c>
      <c r="K21" s="17">
        <v>0.0</v>
      </c>
      <c r="L21" s="17">
        <v>13.0</v>
      </c>
      <c r="M21" s="18">
        <v>0.0</v>
      </c>
      <c r="N21" s="17">
        <v>0.0</v>
      </c>
      <c r="O21" s="17">
        <v>0.0</v>
      </c>
      <c r="P21" s="17">
        <v>0.0</v>
      </c>
      <c r="Q21" s="18">
        <v>0.0</v>
      </c>
      <c r="R21" s="17">
        <v>0.0</v>
      </c>
      <c r="S21" s="17">
        <v>0.0</v>
      </c>
      <c r="T21" s="17">
        <v>13.0</v>
      </c>
      <c r="U21" s="18">
        <v>0.0</v>
      </c>
      <c r="V21" s="12">
        <f t="shared" ref="V21:Y21" si="17">(B21+F21+J21+N21+R21)/5</f>
        <v>2.8</v>
      </c>
      <c r="W21" s="12">
        <f t="shared" si="17"/>
        <v>8</v>
      </c>
      <c r="X21" s="12">
        <f t="shared" si="17"/>
        <v>12.8</v>
      </c>
      <c r="Y21" s="14">
        <f t="shared" si="17"/>
        <v>0</v>
      </c>
    </row>
    <row r="22" ht="33.75" customHeight="1">
      <c r="A22" s="11" t="s">
        <v>29</v>
      </c>
      <c r="B22" s="19">
        <f>1*100/5</f>
        <v>20</v>
      </c>
      <c r="C22" s="19">
        <v>0.0</v>
      </c>
      <c r="D22" s="19">
        <f>1*100/9</f>
        <v>11.11111111</v>
      </c>
      <c r="E22" s="20">
        <v>16.7</v>
      </c>
      <c r="F22" s="19">
        <v>0.0</v>
      </c>
      <c r="G22" s="19">
        <v>0.0</v>
      </c>
      <c r="H22" s="19">
        <f>1*100/9</f>
        <v>11.11111111</v>
      </c>
      <c r="I22" s="20">
        <v>33.3</v>
      </c>
      <c r="J22" s="19">
        <v>0.0</v>
      </c>
      <c r="K22" s="19">
        <v>0.0</v>
      </c>
      <c r="L22" s="19">
        <v>11.11</v>
      </c>
      <c r="M22" s="20">
        <v>0.0</v>
      </c>
      <c r="N22" s="19">
        <v>0.0</v>
      </c>
      <c r="O22" s="19">
        <v>0.0</v>
      </c>
      <c r="P22" s="19">
        <v>0.0</v>
      </c>
      <c r="Q22" s="20">
        <v>33.3</v>
      </c>
      <c r="R22" s="19">
        <v>20.0</v>
      </c>
      <c r="S22" s="19">
        <v>0.0</v>
      </c>
      <c r="T22" s="19">
        <v>0.0</v>
      </c>
      <c r="U22" s="20">
        <v>45.0</v>
      </c>
      <c r="V22" s="12">
        <f t="shared" ref="V22:Y22" si="18">(B22+F22+J22+N22+R22)/5</f>
        <v>8</v>
      </c>
      <c r="W22" s="12">
        <f t="shared" si="18"/>
        <v>0</v>
      </c>
      <c r="X22" s="12">
        <f t="shared" si="18"/>
        <v>6.666444444</v>
      </c>
      <c r="Y22" s="14">
        <f t="shared" si="18"/>
        <v>25.66</v>
      </c>
    </row>
    <row r="23" ht="50.25" customHeight="1">
      <c r="A23" s="11" t="s">
        <v>30</v>
      </c>
      <c r="B23" s="19">
        <v>100.0</v>
      </c>
      <c r="C23" s="19">
        <v>75.0</v>
      </c>
      <c r="D23" s="19">
        <v>0.0</v>
      </c>
      <c r="E23" s="20">
        <v>100.0</v>
      </c>
      <c r="F23" s="19">
        <v>20.0</v>
      </c>
      <c r="G23" s="19">
        <v>0.0</v>
      </c>
      <c r="H23" s="19">
        <v>0.0</v>
      </c>
      <c r="I23" s="20">
        <v>0.0</v>
      </c>
      <c r="J23" s="19">
        <v>20.0</v>
      </c>
      <c r="K23" s="19">
        <v>25.0</v>
      </c>
      <c r="L23" s="19">
        <v>0.0</v>
      </c>
      <c r="M23" s="20">
        <v>100.0</v>
      </c>
      <c r="N23" s="19">
        <v>0.0</v>
      </c>
      <c r="O23" s="19">
        <v>0.0</v>
      </c>
      <c r="P23" s="19">
        <v>0.0</v>
      </c>
      <c r="Q23" s="20">
        <v>0.0</v>
      </c>
      <c r="R23" s="19">
        <v>0.0</v>
      </c>
      <c r="S23" s="19">
        <v>0.0</v>
      </c>
      <c r="T23" s="19">
        <v>0.0</v>
      </c>
      <c r="U23" s="20">
        <v>0.0</v>
      </c>
      <c r="V23" s="12">
        <f t="shared" ref="V23:Y23" si="19">(B23+F23+J23+N23+R23)/5</f>
        <v>28</v>
      </c>
      <c r="W23" s="12">
        <f t="shared" si="19"/>
        <v>20</v>
      </c>
      <c r="X23" s="12">
        <f t="shared" si="19"/>
        <v>0</v>
      </c>
      <c r="Y23" s="14">
        <f t="shared" si="19"/>
        <v>40</v>
      </c>
    </row>
    <row r="24" ht="34.5" customHeight="1">
      <c r="A24" s="11" t="s">
        <v>31</v>
      </c>
      <c r="B24" s="19">
        <v>22.0</v>
      </c>
      <c r="C24" s="19">
        <v>55.5</v>
      </c>
      <c r="D24" s="19">
        <v>100.0</v>
      </c>
      <c r="E24" s="20">
        <v>25.0</v>
      </c>
      <c r="F24" s="19">
        <v>4.0</v>
      </c>
      <c r="G24" s="19">
        <v>0.0</v>
      </c>
      <c r="H24" s="19">
        <v>14.0</v>
      </c>
      <c r="I24" s="20">
        <v>5.0</v>
      </c>
      <c r="J24" s="19">
        <v>12.5</v>
      </c>
      <c r="K24" s="19">
        <v>11.0</v>
      </c>
      <c r="L24" s="19">
        <v>28.5</v>
      </c>
      <c r="M24" s="20">
        <v>10.0</v>
      </c>
      <c r="N24" s="19">
        <v>8.0</v>
      </c>
      <c r="O24" s="19">
        <v>22.0</v>
      </c>
      <c r="P24" s="19">
        <v>0.0</v>
      </c>
      <c r="Q24" s="20">
        <v>5.0</v>
      </c>
      <c r="R24" s="19">
        <v>8.0</v>
      </c>
      <c r="S24" s="19">
        <v>11.0</v>
      </c>
      <c r="T24" s="19">
        <v>14.0</v>
      </c>
      <c r="U24" s="20">
        <v>10.0</v>
      </c>
      <c r="V24" s="12">
        <f t="shared" ref="V24:Y24" si="20">(B24+F24+J24+N24+R24)/5</f>
        <v>10.9</v>
      </c>
      <c r="W24" s="12">
        <f t="shared" si="20"/>
        <v>19.9</v>
      </c>
      <c r="X24" s="12">
        <f t="shared" si="20"/>
        <v>31.3</v>
      </c>
      <c r="Y24" s="14">
        <f t="shared" si="20"/>
        <v>11</v>
      </c>
    </row>
    <row r="25" ht="44.25" customHeight="1">
      <c r="A25" s="11" t="s">
        <v>32</v>
      </c>
      <c r="B25" s="19">
        <v>0.0</v>
      </c>
      <c r="C25" s="19">
        <v>33.0</v>
      </c>
      <c r="D25" s="19">
        <v>0.0</v>
      </c>
      <c r="E25" s="20">
        <v>0.0</v>
      </c>
      <c r="F25" s="19">
        <v>0.0</v>
      </c>
      <c r="G25" s="19">
        <v>0.0</v>
      </c>
      <c r="H25" s="19">
        <v>0.0</v>
      </c>
      <c r="I25" s="20">
        <v>0.0</v>
      </c>
      <c r="J25" s="19">
        <v>0.0</v>
      </c>
      <c r="K25" s="19">
        <v>33.0</v>
      </c>
      <c r="L25" s="19">
        <v>0.0</v>
      </c>
      <c r="M25" s="20">
        <v>100.0</v>
      </c>
      <c r="N25" s="19">
        <v>0.0</v>
      </c>
      <c r="O25" s="19">
        <v>0.0</v>
      </c>
      <c r="P25" s="19">
        <v>0.0</v>
      </c>
      <c r="Q25" s="20">
        <v>0.0</v>
      </c>
      <c r="R25" s="19">
        <v>0.0</v>
      </c>
      <c r="S25" s="19">
        <v>0.0</v>
      </c>
      <c r="T25" s="19">
        <v>0.0</v>
      </c>
      <c r="U25" s="20">
        <v>0.0</v>
      </c>
      <c r="V25" s="12">
        <f t="shared" ref="V25:Y25" si="21">(B25+F25+J25+N25+R25)/5</f>
        <v>0</v>
      </c>
      <c r="W25" s="12">
        <f t="shared" si="21"/>
        <v>13.2</v>
      </c>
      <c r="X25" s="12">
        <f t="shared" si="21"/>
        <v>0</v>
      </c>
      <c r="Y25" s="14">
        <f t="shared" si="21"/>
        <v>20</v>
      </c>
    </row>
    <row r="26" ht="33.0" customHeight="1">
      <c r="A26" s="11" t="s">
        <v>33</v>
      </c>
      <c r="B26" s="19">
        <v>50.0</v>
      </c>
      <c r="C26" s="19">
        <v>0.0</v>
      </c>
      <c r="D26" s="19">
        <v>20.0</v>
      </c>
      <c r="E26" s="20">
        <v>0.0</v>
      </c>
      <c r="F26" s="19">
        <v>0.0</v>
      </c>
      <c r="G26" s="19">
        <v>0.0</v>
      </c>
      <c r="H26" s="19">
        <v>0.0</v>
      </c>
      <c r="I26" s="20">
        <v>0.0</v>
      </c>
      <c r="J26" s="19">
        <v>50.0</v>
      </c>
      <c r="K26" s="19">
        <v>0.0</v>
      </c>
      <c r="L26" s="19">
        <v>0.0</v>
      </c>
      <c r="M26" s="20">
        <v>0.0</v>
      </c>
      <c r="N26" s="19">
        <v>0.0</v>
      </c>
      <c r="O26" s="19">
        <v>0.0</v>
      </c>
      <c r="P26" s="19">
        <v>0.0</v>
      </c>
      <c r="Q26" s="20">
        <v>0.0</v>
      </c>
      <c r="R26" s="19">
        <v>0.0</v>
      </c>
      <c r="S26" s="19">
        <v>0.0</v>
      </c>
      <c r="T26" s="19">
        <v>10.0</v>
      </c>
      <c r="U26" s="20">
        <v>0.0</v>
      </c>
      <c r="V26" s="12">
        <f t="shared" ref="V26:Y26" si="22">(B26+F26+J26+N26+R26)/5</f>
        <v>20</v>
      </c>
      <c r="W26" s="12">
        <f t="shared" si="22"/>
        <v>0</v>
      </c>
      <c r="X26" s="12">
        <f t="shared" si="22"/>
        <v>6</v>
      </c>
      <c r="Y26" s="14">
        <f t="shared" si="22"/>
        <v>0</v>
      </c>
    </row>
    <row r="27" ht="33.0" customHeight="1">
      <c r="A27" s="11" t="s">
        <v>34</v>
      </c>
      <c r="B27" s="19">
        <v>100.0</v>
      </c>
      <c r="C27" s="19">
        <v>40.0</v>
      </c>
      <c r="D27" s="19">
        <v>20.0</v>
      </c>
      <c r="E27" s="20">
        <v>0.0</v>
      </c>
      <c r="F27" s="19">
        <v>100.0</v>
      </c>
      <c r="G27" s="19">
        <v>20.0</v>
      </c>
      <c r="H27" s="19">
        <v>0.0</v>
      </c>
      <c r="I27" s="20">
        <v>0.0</v>
      </c>
      <c r="J27" s="19">
        <v>0.0</v>
      </c>
      <c r="K27" s="19">
        <v>0.0</v>
      </c>
      <c r="L27" s="19">
        <v>0.0</v>
      </c>
      <c r="M27" s="20">
        <v>0.0</v>
      </c>
      <c r="N27" s="19">
        <v>0.0</v>
      </c>
      <c r="O27" s="19">
        <v>0.0</v>
      </c>
      <c r="P27" s="19">
        <v>0.0</v>
      </c>
      <c r="Q27" s="20">
        <v>0.0</v>
      </c>
      <c r="R27" s="19">
        <v>0.0</v>
      </c>
      <c r="S27" s="19">
        <v>20.0</v>
      </c>
      <c r="T27" s="19">
        <v>20.0</v>
      </c>
      <c r="U27" s="20">
        <v>0.0</v>
      </c>
      <c r="V27" s="12">
        <f t="shared" ref="V27:Y27" si="23">(B27+F27+J27+N27+R27)/5</f>
        <v>40</v>
      </c>
      <c r="W27" s="12">
        <f t="shared" si="23"/>
        <v>16</v>
      </c>
      <c r="X27" s="12">
        <f t="shared" si="23"/>
        <v>8</v>
      </c>
      <c r="Y27" s="14">
        <f t="shared" si="23"/>
        <v>0</v>
      </c>
    </row>
    <row r="28" ht="29.25" customHeight="1">
      <c r="A28" s="11" t="s">
        <v>35</v>
      </c>
      <c r="B28" s="19">
        <v>80.0</v>
      </c>
      <c r="C28" s="19">
        <v>60.0</v>
      </c>
      <c r="D28" s="19">
        <v>42.0</v>
      </c>
      <c r="E28" s="20">
        <v>67.0</v>
      </c>
      <c r="F28" s="19">
        <v>0.0</v>
      </c>
      <c r="G28" s="19">
        <v>20.0</v>
      </c>
      <c r="H28" s="19">
        <v>14.0</v>
      </c>
      <c r="I28" s="20">
        <v>11.0</v>
      </c>
      <c r="J28" s="19">
        <v>22.0</v>
      </c>
      <c r="K28" s="19">
        <v>20.0</v>
      </c>
      <c r="L28" s="19">
        <v>14.0</v>
      </c>
      <c r="M28" s="20">
        <v>22.0</v>
      </c>
      <c r="N28" s="19">
        <v>22.0</v>
      </c>
      <c r="O28" s="19">
        <v>0.0</v>
      </c>
      <c r="P28" s="19">
        <v>0.0</v>
      </c>
      <c r="Q28" s="20">
        <v>11.0</v>
      </c>
      <c r="R28" s="19">
        <v>22.0</v>
      </c>
      <c r="S28" s="19">
        <v>40.0</v>
      </c>
      <c r="T28" s="19">
        <v>28.0</v>
      </c>
      <c r="U28" s="20">
        <v>44.0</v>
      </c>
      <c r="V28" s="12">
        <f t="shared" ref="V28:Y28" si="24">(B28+F28+J28+N28+R28)/5</f>
        <v>29.2</v>
      </c>
      <c r="W28" s="12">
        <f t="shared" si="24"/>
        <v>28</v>
      </c>
      <c r="X28" s="12">
        <f t="shared" si="24"/>
        <v>19.6</v>
      </c>
      <c r="Y28" s="14">
        <f t="shared" si="24"/>
        <v>31</v>
      </c>
    </row>
    <row r="29" ht="33.0" customHeight="1">
      <c r="A29" s="11" t="s">
        <v>36</v>
      </c>
      <c r="B29" s="30">
        <v>0.0</v>
      </c>
      <c r="C29" s="30">
        <v>100.0</v>
      </c>
      <c r="D29" s="30">
        <v>0.0</v>
      </c>
      <c r="E29" s="31">
        <v>0.0</v>
      </c>
      <c r="F29" s="30">
        <v>0.0</v>
      </c>
      <c r="G29" s="30">
        <v>0.0</v>
      </c>
      <c r="H29" s="30">
        <v>0.0</v>
      </c>
      <c r="I29" s="31">
        <v>0.0</v>
      </c>
      <c r="J29" s="30">
        <v>0.0</v>
      </c>
      <c r="K29" s="30">
        <v>0.0</v>
      </c>
      <c r="L29" s="30">
        <v>0.0</v>
      </c>
      <c r="M29" s="31">
        <v>0.0</v>
      </c>
      <c r="N29" s="30">
        <v>100.0</v>
      </c>
      <c r="O29" s="30">
        <v>0.0</v>
      </c>
      <c r="P29" s="30">
        <v>0.0</v>
      </c>
      <c r="Q29" s="31">
        <v>0.0</v>
      </c>
      <c r="R29" s="30">
        <v>100.0</v>
      </c>
      <c r="S29" s="30">
        <v>0.0</v>
      </c>
      <c r="T29" s="30">
        <v>0.0</v>
      </c>
      <c r="U29" s="31">
        <v>0.0</v>
      </c>
      <c r="V29" s="12">
        <f t="shared" ref="V29:Y29" si="25">(B29+F29+J29+N29+R29)/5</f>
        <v>40</v>
      </c>
      <c r="W29" s="12">
        <f t="shared" si="25"/>
        <v>20</v>
      </c>
      <c r="X29" s="12">
        <f t="shared" si="25"/>
        <v>0</v>
      </c>
      <c r="Y29" s="14">
        <f t="shared" si="25"/>
        <v>0</v>
      </c>
    </row>
    <row r="30" ht="54.75" customHeight="1">
      <c r="A30" s="11" t="s">
        <v>37</v>
      </c>
      <c r="B30" s="19">
        <v>100.0</v>
      </c>
      <c r="C30" s="19">
        <v>77.8</v>
      </c>
      <c r="D30" s="24">
        <v>43.75</v>
      </c>
      <c r="E30" s="20">
        <v>36.36</v>
      </c>
      <c r="F30" s="19">
        <v>10.0</v>
      </c>
      <c r="G30" s="19">
        <v>30.0</v>
      </c>
      <c r="H30" s="19">
        <v>12.5</v>
      </c>
      <c r="I30" s="20">
        <v>9.09</v>
      </c>
      <c r="J30" s="19">
        <v>20.0</v>
      </c>
      <c r="K30" s="19">
        <v>22.0</v>
      </c>
      <c r="L30" s="19">
        <v>18.8</v>
      </c>
      <c r="M30" s="20">
        <v>9.09</v>
      </c>
      <c r="N30" s="19">
        <v>10.0</v>
      </c>
      <c r="O30" s="19">
        <v>11.0</v>
      </c>
      <c r="P30" s="24">
        <v>6.25</v>
      </c>
      <c r="Q30" s="20">
        <v>0.0</v>
      </c>
      <c r="R30" s="19">
        <v>10.0</v>
      </c>
      <c r="S30" s="19">
        <v>11.0</v>
      </c>
      <c r="T30" s="19">
        <v>12.5</v>
      </c>
      <c r="U30" s="20">
        <v>0.0</v>
      </c>
      <c r="V30" s="12">
        <f t="shared" ref="V30:Y30" si="26">(B30+F30+J30+N30+R30)/5</f>
        <v>30</v>
      </c>
      <c r="W30" s="12">
        <f t="shared" si="26"/>
        <v>30.36</v>
      </c>
      <c r="X30" s="12">
        <f t="shared" si="26"/>
        <v>18.76</v>
      </c>
      <c r="Y30" s="14">
        <f t="shared" si="26"/>
        <v>10.908</v>
      </c>
    </row>
    <row r="31" ht="34.5" customHeight="1">
      <c r="A31" s="11" t="s">
        <v>38</v>
      </c>
      <c r="B31" s="19">
        <v>40.0</v>
      </c>
      <c r="C31" s="19">
        <v>60.0</v>
      </c>
      <c r="D31" s="19">
        <v>0.0</v>
      </c>
      <c r="E31" s="20">
        <v>0.0</v>
      </c>
      <c r="F31" s="19">
        <v>0.0</v>
      </c>
      <c r="G31" s="19">
        <v>0.0</v>
      </c>
      <c r="H31" s="19">
        <v>0.0</v>
      </c>
      <c r="I31" s="20">
        <v>0.0</v>
      </c>
      <c r="J31" s="19">
        <v>0.0</v>
      </c>
      <c r="K31" s="19">
        <v>0.0</v>
      </c>
      <c r="L31" s="19">
        <v>0.0</v>
      </c>
      <c r="M31" s="20">
        <v>0.0</v>
      </c>
      <c r="N31" s="19">
        <v>0.0</v>
      </c>
      <c r="O31" s="19">
        <v>0.0</v>
      </c>
      <c r="P31" s="19">
        <v>0.0</v>
      </c>
      <c r="Q31" s="20">
        <v>0.0</v>
      </c>
      <c r="R31" s="19">
        <v>0.0</v>
      </c>
      <c r="S31" s="19">
        <v>20.0</v>
      </c>
      <c r="T31" s="19">
        <v>0.0</v>
      </c>
      <c r="U31" s="20">
        <v>0.0</v>
      </c>
      <c r="V31" s="12">
        <f t="shared" ref="V31:Y31" si="27">(B31+F31+J31+N31+R31)/5</f>
        <v>8</v>
      </c>
      <c r="W31" s="12">
        <f t="shared" si="27"/>
        <v>16</v>
      </c>
      <c r="X31" s="12">
        <f t="shared" si="27"/>
        <v>0</v>
      </c>
      <c r="Y31" s="14">
        <f t="shared" si="27"/>
        <v>0</v>
      </c>
    </row>
    <row r="32" ht="33.0" customHeight="1">
      <c r="A32" s="11" t="s">
        <v>39</v>
      </c>
      <c r="B32" s="19">
        <v>60.0</v>
      </c>
      <c r="C32" s="19">
        <v>100.0</v>
      </c>
      <c r="D32" s="19">
        <v>0.0</v>
      </c>
      <c r="E32" s="20">
        <v>0.0</v>
      </c>
      <c r="F32" s="19">
        <v>0.0</v>
      </c>
      <c r="G32" s="19">
        <v>0.0</v>
      </c>
      <c r="H32" s="19">
        <v>0.0</v>
      </c>
      <c r="I32" s="20">
        <v>0.0</v>
      </c>
      <c r="J32" s="19">
        <v>0.0</v>
      </c>
      <c r="K32" s="19">
        <v>0.0</v>
      </c>
      <c r="L32" s="19">
        <v>0.0</v>
      </c>
      <c r="M32" s="20">
        <v>0.0</v>
      </c>
      <c r="N32" s="19">
        <v>0.0</v>
      </c>
      <c r="O32" s="19">
        <v>0.0</v>
      </c>
      <c r="P32" s="19">
        <v>0.0</v>
      </c>
      <c r="Q32" s="20">
        <v>0.0</v>
      </c>
      <c r="R32" s="19">
        <v>0.0</v>
      </c>
      <c r="S32" s="19">
        <v>0.0</v>
      </c>
      <c r="T32" s="19">
        <v>0.0</v>
      </c>
      <c r="U32" s="20">
        <v>0.0</v>
      </c>
      <c r="V32" s="12">
        <f t="shared" ref="V32:Y32" si="28">(B32+F32+J32+N32+R32)/5</f>
        <v>12</v>
      </c>
      <c r="W32" s="12">
        <f t="shared" si="28"/>
        <v>20</v>
      </c>
      <c r="X32" s="12">
        <f t="shared" si="28"/>
        <v>0</v>
      </c>
      <c r="Y32" s="14">
        <f t="shared" si="28"/>
        <v>0</v>
      </c>
    </row>
    <row r="33" ht="51.75" customHeight="1">
      <c r="A33" s="11" t="s">
        <v>40</v>
      </c>
      <c r="B33" s="19">
        <v>50.0</v>
      </c>
      <c r="C33" s="19">
        <v>80.0</v>
      </c>
      <c r="D33" s="19">
        <v>44.4</v>
      </c>
      <c r="E33" s="20">
        <v>75.0</v>
      </c>
      <c r="F33" s="19">
        <v>25.0</v>
      </c>
      <c r="G33" s="19">
        <v>40.0</v>
      </c>
      <c r="H33" s="19">
        <v>0.0</v>
      </c>
      <c r="I33" s="20">
        <v>0.0</v>
      </c>
      <c r="J33" s="19">
        <v>0.0</v>
      </c>
      <c r="K33" s="19">
        <v>0.0</v>
      </c>
      <c r="L33" s="19">
        <v>11.0</v>
      </c>
      <c r="M33" s="20">
        <v>37.5</v>
      </c>
      <c r="N33" s="19">
        <v>37.5</v>
      </c>
      <c r="O33" s="19">
        <v>0.0</v>
      </c>
      <c r="P33" s="19">
        <v>0.0</v>
      </c>
      <c r="Q33" s="20">
        <v>0.0</v>
      </c>
      <c r="R33" s="19">
        <v>37.5</v>
      </c>
      <c r="S33" s="19">
        <v>0.0</v>
      </c>
      <c r="T33" s="19">
        <v>0.0</v>
      </c>
      <c r="U33" s="20">
        <v>0.0</v>
      </c>
      <c r="V33" s="12">
        <f t="shared" ref="V33:Y33" si="29">(B33+F33+J33+N33+R33)/5</f>
        <v>30</v>
      </c>
      <c r="W33" s="12">
        <f t="shared" si="29"/>
        <v>24</v>
      </c>
      <c r="X33" s="12">
        <f t="shared" si="29"/>
        <v>11.08</v>
      </c>
      <c r="Y33" s="14">
        <f t="shared" si="29"/>
        <v>22.5</v>
      </c>
    </row>
    <row r="34">
      <c r="A34" s="11" t="s">
        <v>41</v>
      </c>
      <c r="B34" s="19">
        <v>50.0</v>
      </c>
      <c r="C34" s="19">
        <v>0.0</v>
      </c>
      <c r="D34" s="19">
        <v>20.0</v>
      </c>
      <c r="E34" s="20">
        <v>20.0</v>
      </c>
      <c r="F34" s="19">
        <v>0.0</v>
      </c>
      <c r="G34" s="19">
        <v>0.0</v>
      </c>
      <c r="H34" s="19">
        <v>0.0</v>
      </c>
      <c r="I34" s="20">
        <v>0.0</v>
      </c>
      <c r="J34" s="19">
        <v>16.7</v>
      </c>
      <c r="K34" s="19">
        <v>0.0</v>
      </c>
      <c r="L34" s="19">
        <v>0.0</v>
      </c>
      <c r="M34" s="20">
        <v>0.0</v>
      </c>
      <c r="N34" s="19">
        <v>0.0</v>
      </c>
      <c r="O34" s="19">
        <v>12.5</v>
      </c>
      <c r="P34" s="19">
        <v>20.0</v>
      </c>
      <c r="Q34" s="20">
        <v>20.0</v>
      </c>
      <c r="R34" s="19">
        <v>8.3</v>
      </c>
      <c r="S34" s="19">
        <v>12.5</v>
      </c>
      <c r="T34" s="19">
        <v>20.0</v>
      </c>
      <c r="U34" s="20">
        <v>0.0</v>
      </c>
      <c r="V34" s="12">
        <f t="shared" ref="V34:Y34" si="30">(B34+F34+J34+N34+R34)/5</f>
        <v>15</v>
      </c>
      <c r="W34" s="12">
        <f t="shared" si="30"/>
        <v>5</v>
      </c>
      <c r="X34" s="12">
        <f t="shared" si="30"/>
        <v>12</v>
      </c>
      <c r="Y34" s="14">
        <f t="shared" si="30"/>
        <v>8</v>
      </c>
    </row>
    <row r="35" ht="62.25" customHeight="1">
      <c r="A35" s="11" t="s">
        <v>42</v>
      </c>
      <c r="B35" s="21">
        <v>0.0</v>
      </c>
      <c r="C35" s="22">
        <v>66.6</v>
      </c>
      <c r="D35" s="22">
        <v>12.5</v>
      </c>
      <c r="E35" s="23">
        <v>0.0</v>
      </c>
      <c r="F35" s="22">
        <v>0.0</v>
      </c>
      <c r="G35" s="22">
        <v>0.0</v>
      </c>
      <c r="H35" s="22">
        <v>12.5</v>
      </c>
      <c r="I35" s="23">
        <v>0.0</v>
      </c>
      <c r="J35" s="22">
        <v>0.0</v>
      </c>
      <c r="K35" s="22">
        <v>0.0</v>
      </c>
      <c r="L35" s="22">
        <v>0.0</v>
      </c>
      <c r="M35" s="23">
        <v>0.0</v>
      </c>
      <c r="N35" s="22">
        <v>0.0</v>
      </c>
      <c r="O35" s="22">
        <v>0.0</v>
      </c>
      <c r="P35" s="22">
        <v>0.0</v>
      </c>
      <c r="Q35" s="23">
        <v>0.0</v>
      </c>
      <c r="R35" s="22">
        <v>0.0</v>
      </c>
      <c r="S35" s="22">
        <v>66.6</v>
      </c>
      <c r="T35" s="22">
        <v>12.5</v>
      </c>
      <c r="U35" s="23">
        <v>0.0</v>
      </c>
      <c r="V35" s="12">
        <f t="shared" ref="V35:Y35" si="31">(B35+F35+J35+N35+R35)/5</f>
        <v>0</v>
      </c>
      <c r="W35" s="12">
        <f t="shared" si="31"/>
        <v>26.64</v>
      </c>
      <c r="X35" s="12">
        <f t="shared" si="31"/>
        <v>7.5</v>
      </c>
      <c r="Y35" s="14">
        <f t="shared" si="31"/>
        <v>0</v>
      </c>
    </row>
    <row r="36" ht="33.75" customHeight="1">
      <c r="A36" s="11" t="s">
        <v>43</v>
      </c>
      <c r="B36" s="19">
        <v>27.3</v>
      </c>
      <c r="C36" s="19">
        <v>0.0</v>
      </c>
      <c r="D36" s="19">
        <v>33.3</v>
      </c>
      <c r="E36" s="20">
        <v>66.7</v>
      </c>
      <c r="F36" s="19">
        <v>0.0</v>
      </c>
      <c r="G36" s="19">
        <v>0.0</v>
      </c>
      <c r="H36" s="19">
        <v>0.0</v>
      </c>
      <c r="I36" s="20">
        <v>0.0</v>
      </c>
      <c r="J36" s="19">
        <v>0.0</v>
      </c>
      <c r="K36" s="19">
        <v>0.0</v>
      </c>
      <c r="L36" s="19">
        <v>16.7</v>
      </c>
      <c r="M36" s="20">
        <v>0.0</v>
      </c>
      <c r="N36" s="19">
        <v>0.0</v>
      </c>
      <c r="O36" s="19">
        <v>20.0</v>
      </c>
      <c r="P36" s="19">
        <v>0.0</v>
      </c>
      <c r="Q36" s="20">
        <v>0.0</v>
      </c>
      <c r="R36" s="19">
        <v>0.0</v>
      </c>
      <c r="S36" s="19">
        <v>20.0</v>
      </c>
      <c r="T36" s="19">
        <v>0.0</v>
      </c>
      <c r="U36" s="20">
        <v>0.0</v>
      </c>
      <c r="V36" s="12">
        <f t="shared" ref="V36:Y36" si="32">(B36+F36+J36+N36+R36)/5</f>
        <v>5.46</v>
      </c>
      <c r="W36" s="12">
        <f t="shared" si="32"/>
        <v>8</v>
      </c>
      <c r="X36" s="12">
        <f t="shared" si="32"/>
        <v>10</v>
      </c>
      <c r="Y36" s="14">
        <f t="shared" si="32"/>
        <v>13.34</v>
      </c>
    </row>
    <row r="37" ht="43.5" customHeight="1">
      <c r="A37" s="11" t="s">
        <v>44</v>
      </c>
      <c r="B37" s="24">
        <v>0.0</v>
      </c>
      <c r="C37" s="24">
        <v>0.0</v>
      </c>
      <c r="D37" s="24">
        <v>0.0</v>
      </c>
      <c r="E37" s="20">
        <v>0.0</v>
      </c>
      <c r="F37" s="24">
        <v>0.0</v>
      </c>
      <c r="G37" s="24">
        <v>0.0</v>
      </c>
      <c r="H37" s="24">
        <v>0.0</v>
      </c>
      <c r="I37" s="20">
        <v>0.0</v>
      </c>
      <c r="J37" s="24">
        <v>0.0</v>
      </c>
      <c r="K37" s="24">
        <v>0.0</v>
      </c>
      <c r="L37" s="24">
        <v>0.0</v>
      </c>
      <c r="M37" s="20">
        <v>0.0</v>
      </c>
      <c r="N37" s="24">
        <v>0.0</v>
      </c>
      <c r="O37" s="24">
        <v>0.0</v>
      </c>
      <c r="P37" s="24">
        <v>0.0</v>
      </c>
      <c r="Q37" s="20">
        <v>0.0</v>
      </c>
      <c r="R37" s="24">
        <v>0.0</v>
      </c>
      <c r="S37" s="24">
        <v>0.0</v>
      </c>
      <c r="T37" s="24">
        <v>0.0</v>
      </c>
      <c r="U37" s="20">
        <v>0.0</v>
      </c>
      <c r="V37" s="12">
        <f t="shared" ref="V37:Y37" si="33">(B37+F37+J37+N37+R37)/5</f>
        <v>0</v>
      </c>
      <c r="W37" s="12">
        <f t="shared" si="33"/>
        <v>0</v>
      </c>
      <c r="X37" s="12">
        <f t="shared" si="33"/>
        <v>0</v>
      </c>
      <c r="Y37" s="14">
        <f t="shared" si="33"/>
        <v>0</v>
      </c>
    </row>
    <row r="38" ht="42.75" customHeight="1">
      <c r="A38" s="11" t="s">
        <v>45</v>
      </c>
      <c r="B38" s="19">
        <v>100.0</v>
      </c>
      <c r="C38" s="19">
        <v>0.0</v>
      </c>
      <c r="D38" s="19">
        <v>0.0</v>
      </c>
      <c r="E38" s="20">
        <v>20.0</v>
      </c>
      <c r="F38" s="19">
        <v>50.0</v>
      </c>
      <c r="G38" s="19">
        <v>0.0</v>
      </c>
      <c r="H38" s="19">
        <v>0.0</v>
      </c>
      <c r="I38" s="20">
        <v>0.0</v>
      </c>
      <c r="J38" s="19">
        <v>0.0</v>
      </c>
      <c r="K38" s="19">
        <v>0.0</v>
      </c>
      <c r="L38" s="19">
        <v>0.0</v>
      </c>
      <c r="M38" s="20">
        <v>0.0</v>
      </c>
      <c r="N38" s="19">
        <v>0.0</v>
      </c>
      <c r="O38" s="19">
        <v>0.0</v>
      </c>
      <c r="P38" s="19">
        <v>0.0</v>
      </c>
      <c r="Q38" s="20">
        <v>0.0</v>
      </c>
      <c r="R38" s="19">
        <v>0.0</v>
      </c>
      <c r="S38" s="19">
        <v>25.0</v>
      </c>
      <c r="T38" s="19">
        <v>0.0</v>
      </c>
      <c r="U38" s="20">
        <v>0.0</v>
      </c>
      <c r="V38" s="12">
        <f t="shared" ref="V38:Y38" si="34">(B38+F38+J38+N38+R38)/5</f>
        <v>30</v>
      </c>
      <c r="W38" s="12">
        <f t="shared" si="34"/>
        <v>5</v>
      </c>
      <c r="X38" s="12">
        <f t="shared" si="34"/>
        <v>0</v>
      </c>
      <c r="Y38" s="14">
        <f t="shared" si="34"/>
        <v>4</v>
      </c>
    </row>
    <row r="39" ht="51.0" customHeight="1">
      <c r="A39" s="11" t="s">
        <v>46</v>
      </c>
      <c r="B39" s="19">
        <v>0.0</v>
      </c>
      <c r="C39" s="19">
        <v>0.0</v>
      </c>
      <c r="D39" s="19">
        <v>0.0</v>
      </c>
      <c r="E39" s="20">
        <v>52.7</v>
      </c>
      <c r="F39" s="19">
        <v>0.0</v>
      </c>
      <c r="G39" s="19">
        <v>0.0</v>
      </c>
      <c r="H39" s="19">
        <v>0.0</v>
      </c>
      <c r="I39" s="20">
        <v>30.5</v>
      </c>
      <c r="J39" s="19">
        <v>0.0</v>
      </c>
      <c r="K39" s="19">
        <v>0.0</v>
      </c>
      <c r="L39" s="19">
        <v>0.0</v>
      </c>
      <c r="M39" s="20">
        <v>30.5</v>
      </c>
      <c r="N39" s="19">
        <v>0.0</v>
      </c>
      <c r="O39" s="19">
        <v>0.0</v>
      </c>
      <c r="P39" s="19">
        <v>0.0</v>
      </c>
      <c r="Q39" s="20">
        <v>0.8</v>
      </c>
      <c r="R39" s="19">
        <v>0.0</v>
      </c>
      <c r="S39" s="19">
        <v>0.0</v>
      </c>
      <c r="T39" s="19">
        <v>0.0</v>
      </c>
      <c r="U39" s="20">
        <v>33.3</v>
      </c>
      <c r="V39" s="12">
        <f t="shared" ref="V39:Y39" si="35">(B39+F39+J39+N39+R39)/5</f>
        <v>0</v>
      </c>
      <c r="W39" s="12">
        <f t="shared" si="35"/>
        <v>0</v>
      </c>
      <c r="X39" s="12">
        <f t="shared" si="35"/>
        <v>0</v>
      </c>
      <c r="Y39" s="14">
        <f t="shared" si="35"/>
        <v>29.56</v>
      </c>
    </row>
    <row r="40" ht="14.25" customHeight="1">
      <c r="A40" s="32" t="s">
        <v>47</v>
      </c>
      <c r="B40" s="33">
        <f t="shared" ref="B40:D40" si="36">AVERAGE(B5:B38)</f>
        <v>57.65</v>
      </c>
      <c r="C40" s="33">
        <f t="shared" si="36"/>
        <v>41.83529412</v>
      </c>
      <c r="D40" s="33">
        <f t="shared" si="36"/>
        <v>34.5870915</v>
      </c>
      <c r="E40" s="33">
        <f>AVERAGE(E5:E39)</f>
        <v>33.08371429</v>
      </c>
      <c r="F40" s="33">
        <f t="shared" ref="F40:H40" si="37">AVERAGE(F5:F38)</f>
        <v>15.81735294</v>
      </c>
      <c r="G40" s="33">
        <f t="shared" si="37"/>
        <v>9.529411765</v>
      </c>
      <c r="H40" s="33">
        <f t="shared" si="37"/>
        <v>7.929738562</v>
      </c>
      <c r="I40" s="33">
        <f>AVERAGE(I5:I39)</f>
        <v>7.954285714</v>
      </c>
      <c r="J40" s="33">
        <f t="shared" ref="J40:L40" si="38">AVERAGE(J5:J38)</f>
        <v>5.947058824</v>
      </c>
      <c r="K40" s="33">
        <f t="shared" si="38"/>
        <v>8.785294118</v>
      </c>
      <c r="L40" s="33">
        <f t="shared" si="38"/>
        <v>7.609117647</v>
      </c>
      <c r="M40" s="33">
        <f>AVERAGE(M5:M39)</f>
        <v>14.61028571</v>
      </c>
      <c r="N40" s="33">
        <f t="shared" ref="N40:P40" si="39">AVERAGE(N5:N38)</f>
        <v>10.90852941</v>
      </c>
      <c r="O40" s="33">
        <f t="shared" si="39"/>
        <v>3.855882353</v>
      </c>
      <c r="P40" s="33">
        <f t="shared" si="39"/>
        <v>3.960294118</v>
      </c>
      <c r="Q40" s="33">
        <f>AVERAGE(Q5:Q39)</f>
        <v>5.889714286</v>
      </c>
      <c r="R40" s="33">
        <f t="shared" ref="R40:T40" si="40">AVERAGE(R5:R38)</f>
        <v>18.24676471</v>
      </c>
      <c r="S40" s="33">
        <f t="shared" si="40"/>
        <v>10.85882353</v>
      </c>
      <c r="T40" s="33">
        <f t="shared" si="40"/>
        <v>10.08235294</v>
      </c>
      <c r="U40" s="33">
        <f>AVERAGE(U5:U39)</f>
        <v>11.05657143</v>
      </c>
      <c r="V40" s="33">
        <f t="shared" ref="V40:Y40" si="41">AVERAGE(V5:V38)</f>
        <v>21.71394118</v>
      </c>
      <c r="W40" s="33">
        <f t="shared" si="41"/>
        <v>14.97294118</v>
      </c>
      <c r="X40" s="33">
        <f t="shared" si="41"/>
        <v>12.83371895</v>
      </c>
      <c r="Y40" s="33">
        <f t="shared" si="41"/>
        <v>14.07652941</v>
      </c>
    </row>
    <row r="41" ht="14.25" customHeight="1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</row>
    <row r="42" ht="14.25" customHeight="1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ht="14.2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</row>
    <row r="44" ht="14.2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ht="14.25" customHeight="1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</row>
    <row r="46" ht="14.25" customHeight="1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ht="14.25" customHeight="1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</row>
    <row r="48" ht="14.25" customHeight="1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</row>
    <row r="49" ht="14.25" customHeight="1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</row>
    <row r="50" ht="14.25" customHeight="1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</row>
    <row r="51" ht="14.25" customHeight="1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ht="14.25" customHeight="1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</row>
    <row r="53" ht="47.25" customHeight="1"/>
    <row r="54" ht="14.25" customHeight="1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5"/>
    </row>
    <row r="55" ht="14.25" customHeight="1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5"/>
    </row>
    <row r="56" ht="14.25" customHeight="1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5"/>
    </row>
    <row r="57" ht="14.25" customHeight="1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5"/>
    </row>
    <row r="58" ht="14.25" customHeight="1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5"/>
    </row>
    <row r="59" ht="14.25" customHeight="1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5"/>
    </row>
    <row r="60" ht="14.25" customHeight="1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5"/>
    </row>
    <row r="61" ht="14.25" customHeight="1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5"/>
    </row>
    <row r="62" ht="14.25" customHeight="1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5"/>
    </row>
    <row r="63" ht="14.25" customHeight="1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5"/>
    </row>
    <row r="64" ht="14.25" customHeight="1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5"/>
    </row>
    <row r="65" ht="14.25" customHeight="1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5"/>
    </row>
    <row r="66" ht="14.25" customHeight="1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5"/>
    </row>
    <row r="67" ht="14.25" customHeight="1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5"/>
    </row>
    <row r="68" ht="14.25" customHeight="1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5"/>
    </row>
    <row r="69" ht="14.25" customHeight="1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5"/>
    </row>
    <row r="70" ht="14.25" customHeight="1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5"/>
    </row>
    <row r="71" ht="14.25" customHeight="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5"/>
    </row>
    <row r="72" ht="14.25" customHeight="1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5"/>
    </row>
    <row r="73" ht="14.25" customHeight="1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5"/>
    </row>
    <row r="74" ht="14.25" customHeight="1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5"/>
    </row>
    <row r="75" ht="14.25" customHeight="1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5"/>
    </row>
    <row r="76" ht="14.25" customHeight="1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5"/>
    </row>
    <row r="77" ht="14.25" customHeight="1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5"/>
    </row>
    <row r="78" ht="14.25" customHeight="1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5"/>
    </row>
    <row r="79" ht="14.25" customHeight="1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5"/>
    </row>
    <row r="80" ht="14.25" customHeight="1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5"/>
    </row>
    <row r="81" ht="14.25" customHeight="1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5"/>
    </row>
    <row r="82" ht="14.25" customHeight="1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5"/>
    </row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7">
    <mergeCell ref="A3:A4"/>
    <mergeCell ref="B3:E3"/>
    <mergeCell ref="F3:I3"/>
    <mergeCell ref="J3:M3"/>
    <mergeCell ref="N3:Q3"/>
    <mergeCell ref="R3:U3"/>
    <mergeCell ref="V3:Y3"/>
  </mergeCell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56.71"/>
    <col customWidth="1" min="2" max="2" width="22.86"/>
    <col customWidth="1" min="3" max="3" width="27.71"/>
    <col customWidth="1" min="4" max="4" width="33.71"/>
    <col customWidth="1" min="5" max="6" width="8.71"/>
  </cols>
  <sheetData>
    <row r="1" ht="14.25" customHeight="1">
      <c r="A1" s="1" t="s">
        <v>56</v>
      </c>
    </row>
    <row r="2" ht="1.5" customHeight="1"/>
    <row r="3" ht="68.25" customHeight="1">
      <c r="A3" s="3" t="s">
        <v>1</v>
      </c>
      <c r="B3" s="85" t="s">
        <v>57</v>
      </c>
      <c r="C3" s="86" t="s">
        <v>58</v>
      </c>
      <c r="D3" s="6"/>
    </row>
    <row r="4" ht="79.5" customHeight="1">
      <c r="A4" s="7"/>
      <c r="B4" s="7"/>
      <c r="C4" s="87" t="s">
        <v>59</v>
      </c>
      <c r="D4" s="88" t="s">
        <v>60</v>
      </c>
    </row>
    <row r="5" ht="51.0" customHeight="1">
      <c r="A5" s="11" t="s">
        <v>12</v>
      </c>
      <c r="B5" s="20">
        <v>5.0</v>
      </c>
      <c r="C5" s="20">
        <v>5.0</v>
      </c>
      <c r="D5" s="89">
        <f t="shared" ref="D5:D12" si="1">C5/B5</f>
        <v>1</v>
      </c>
    </row>
    <row r="6" ht="39.75" customHeight="1">
      <c r="A6" s="11" t="s">
        <v>13</v>
      </c>
      <c r="B6" s="90">
        <v>10.0</v>
      </c>
      <c r="C6" s="18">
        <v>1.0</v>
      </c>
      <c r="D6" s="89">
        <f t="shared" si="1"/>
        <v>0.1</v>
      </c>
    </row>
    <row r="7" ht="39.0" customHeight="1">
      <c r="A7" s="11" t="s">
        <v>14</v>
      </c>
      <c r="B7" s="20">
        <v>3.0</v>
      </c>
      <c r="C7" s="20">
        <v>1.0</v>
      </c>
      <c r="D7" s="89">
        <f t="shared" si="1"/>
        <v>0.3333333333</v>
      </c>
    </row>
    <row r="8" ht="33.0" customHeight="1">
      <c r="A8" s="11" t="s">
        <v>15</v>
      </c>
      <c r="B8" s="20">
        <v>10.0</v>
      </c>
      <c r="C8" s="20">
        <v>10.0</v>
      </c>
      <c r="D8" s="89">
        <f t="shared" si="1"/>
        <v>1</v>
      </c>
    </row>
    <row r="9" ht="31.5" customHeight="1">
      <c r="A9" s="11" t="s">
        <v>16</v>
      </c>
      <c r="B9" s="20">
        <v>4.0</v>
      </c>
      <c r="C9" s="20">
        <v>4.0</v>
      </c>
      <c r="D9" s="89">
        <f t="shared" si="1"/>
        <v>1</v>
      </c>
    </row>
    <row r="10" ht="42.75" customHeight="1">
      <c r="A10" s="11" t="s">
        <v>17</v>
      </c>
      <c r="B10" s="20">
        <v>11.0</v>
      </c>
      <c r="C10" s="20">
        <v>10.0</v>
      </c>
      <c r="D10" s="89">
        <f t="shared" si="1"/>
        <v>0.9090909091</v>
      </c>
    </row>
    <row r="11" ht="41.25" customHeight="1">
      <c r="A11" s="11" t="s">
        <v>18</v>
      </c>
      <c r="B11" s="20">
        <v>4.0</v>
      </c>
      <c r="C11" s="20">
        <v>4.0</v>
      </c>
      <c r="D11" s="89">
        <f t="shared" si="1"/>
        <v>1</v>
      </c>
    </row>
    <row r="12" ht="45.0" customHeight="1">
      <c r="A12" s="11" t="s">
        <v>19</v>
      </c>
      <c r="B12" s="20">
        <v>6.0</v>
      </c>
      <c r="C12" s="20">
        <v>4.0</v>
      </c>
      <c r="D12" s="89">
        <f t="shared" si="1"/>
        <v>0.6666666667</v>
      </c>
    </row>
    <row r="13" ht="33.75" customHeight="1">
      <c r="A13" s="11" t="s">
        <v>20</v>
      </c>
      <c r="B13" s="26">
        <v>4.0</v>
      </c>
      <c r="C13" s="23">
        <v>4.0</v>
      </c>
      <c r="D13" s="91">
        <v>0.11</v>
      </c>
    </row>
    <row r="14" ht="33.0" customHeight="1">
      <c r="A14" s="11" t="s">
        <v>21</v>
      </c>
      <c r="B14" s="20">
        <v>6.0</v>
      </c>
      <c r="C14" s="20">
        <v>1.0</v>
      </c>
      <c r="D14" s="89">
        <f t="shared" ref="D14:D23" si="2">C14/B14</f>
        <v>0.1666666667</v>
      </c>
    </row>
    <row r="15" ht="32.25" customHeight="1">
      <c r="A15" s="11" t="s">
        <v>22</v>
      </c>
      <c r="B15" s="20">
        <v>7.0</v>
      </c>
      <c r="C15" s="20">
        <v>6.0</v>
      </c>
      <c r="D15" s="89">
        <f t="shared" si="2"/>
        <v>0.8571428571</v>
      </c>
    </row>
    <row r="16" ht="33.0" customHeight="1">
      <c r="A16" s="11" t="s">
        <v>23</v>
      </c>
      <c r="B16" s="20">
        <v>4.0</v>
      </c>
      <c r="C16" s="20">
        <v>1.0</v>
      </c>
      <c r="D16" s="89">
        <f t="shared" si="2"/>
        <v>0.25</v>
      </c>
    </row>
    <row r="17" ht="36.0" customHeight="1">
      <c r="A17" s="11" t="s">
        <v>24</v>
      </c>
      <c r="B17" s="20">
        <v>6.0</v>
      </c>
      <c r="C17" s="20">
        <v>6.0</v>
      </c>
      <c r="D17" s="89">
        <f t="shared" si="2"/>
        <v>1</v>
      </c>
    </row>
    <row r="18" ht="30.0" customHeight="1">
      <c r="A18" s="11" t="s">
        <v>25</v>
      </c>
      <c r="B18" s="26">
        <v>6.0</v>
      </c>
      <c r="C18" s="23">
        <v>6.0</v>
      </c>
      <c r="D18" s="89">
        <f t="shared" si="2"/>
        <v>1</v>
      </c>
    </row>
    <row r="19" ht="31.5" customHeight="1">
      <c r="A19" s="11" t="s">
        <v>26</v>
      </c>
      <c r="B19" s="90">
        <v>5.0</v>
      </c>
      <c r="C19" s="18">
        <v>4.0</v>
      </c>
      <c r="D19" s="89">
        <f t="shared" si="2"/>
        <v>0.8</v>
      </c>
    </row>
    <row r="20" ht="34.5" customHeight="1">
      <c r="A20" s="11" t="s">
        <v>27</v>
      </c>
      <c r="B20" s="20">
        <v>6.0</v>
      </c>
      <c r="C20" s="20">
        <v>5.0</v>
      </c>
      <c r="D20" s="89">
        <f t="shared" si="2"/>
        <v>0.8333333333</v>
      </c>
    </row>
    <row r="21" ht="35.25" customHeight="1">
      <c r="A21" s="11" t="s">
        <v>28</v>
      </c>
      <c r="B21" s="90">
        <v>5.0</v>
      </c>
      <c r="C21" s="18">
        <v>4.0</v>
      </c>
      <c r="D21" s="89">
        <f t="shared" si="2"/>
        <v>0.8</v>
      </c>
    </row>
    <row r="22" ht="36.75" customHeight="1">
      <c r="A22" s="11" t="s">
        <v>29</v>
      </c>
      <c r="B22" s="20">
        <v>5.0</v>
      </c>
      <c r="C22" s="20">
        <v>4.0</v>
      </c>
      <c r="D22" s="89">
        <f t="shared" si="2"/>
        <v>0.8</v>
      </c>
    </row>
    <row r="23" ht="34.5" customHeight="1">
      <c r="A23" s="11" t="s">
        <v>30</v>
      </c>
      <c r="B23" s="20">
        <v>4.0</v>
      </c>
      <c r="C23" s="20">
        <v>4.0</v>
      </c>
      <c r="D23" s="89">
        <f t="shared" si="2"/>
        <v>1</v>
      </c>
    </row>
    <row r="24" ht="29.25" customHeight="1">
      <c r="A24" s="11" t="s">
        <v>31</v>
      </c>
      <c r="B24" s="20">
        <v>7.0</v>
      </c>
      <c r="C24" s="20">
        <v>7.0</v>
      </c>
      <c r="D24" s="91">
        <v>1.0</v>
      </c>
    </row>
    <row r="25" ht="47.25" customHeight="1">
      <c r="A25" s="11" t="s">
        <v>32</v>
      </c>
      <c r="B25" s="20">
        <v>3.0</v>
      </c>
      <c r="C25" s="20">
        <v>0.0</v>
      </c>
      <c r="D25" s="89">
        <f t="shared" ref="D25:D40" si="3">C25/B25</f>
        <v>0</v>
      </c>
    </row>
    <row r="26" ht="27.75" customHeight="1">
      <c r="A26" s="11" t="s">
        <v>33</v>
      </c>
      <c r="B26" s="20">
        <v>3.0</v>
      </c>
      <c r="C26" s="20">
        <v>0.0</v>
      </c>
      <c r="D26" s="89">
        <f t="shared" si="3"/>
        <v>0</v>
      </c>
    </row>
    <row r="27" ht="34.5" customHeight="1">
      <c r="A27" s="11" t="s">
        <v>34</v>
      </c>
      <c r="B27" s="20">
        <v>4.0</v>
      </c>
      <c r="C27" s="20">
        <v>3.0</v>
      </c>
      <c r="D27" s="89">
        <f t="shared" si="3"/>
        <v>0.75</v>
      </c>
    </row>
    <row r="28" ht="31.5" customHeight="1">
      <c r="A28" s="11" t="s">
        <v>35</v>
      </c>
      <c r="B28" s="20">
        <v>6.0</v>
      </c>
      <c r="C28" s="20">
        <v>6.0</v>
      </c>
      <c r="D28" s="89">
        <f t="shared" si="3"/>
        <v>1</v>
      </c>
    </row>
    <row r="29" ht="38.25" customHeight="1">
      <c r="A29" s="11" t="s">
        <v>36</v>
      </c>
      <c r="B29" s="20">
        <v>4.0</v>
      </c>
      <c r="C29" s="20">
        <v>3.0</v>
      </c>
      <c r="D29" s="89">
        <f t="shared" si="3"/>
        <v>0.75</v>
      </c>
    </row>
    <row r="30" ht="33.75" customHeight="1">
      <c r="A30" s="11" t="s">
        <v>37</v>
      </c>
      <c r="B30" s="20">
        <v>6.0</v>
      </c>
      <c r="C30" s="20">
        <v>6.0</v>
      </c>
      <c r="D30" s="89">
        <f t="shared" si="3"/>
        <v>1</v>
      </c>
    </row>
    <row r="31" ht="37.5" customHeight="1">
      <c r="A31" s="11" t="s">
        <v>38</v>
      </c>
      <c r="B31" s="20">
        <v>5.0</v>
      </c>
      <c r="C31" s="20">
        <v>3.0</v>
      </c>
      <c r="D31" s="89">
        <f t="shared" si="3"/>
        <v>0.6</v>
      </c>
    </row>
    <row r="32" ht="34.5" customHeight="1">
      <c r="A32" s="11" t="s">
        <v>39</v>
      </c>
      <c r="B32" s="20">
        <v>5.0</v>
      </c>
      <c r="C32" s="20">
        <v>3.0</v>
      </c>
      <c r="D32" s="89">
        <f t="shared" si="3"/>
        <v>0.6</v>
      </c>
    </row>
    <row r="33" ht="36.75" customHeight="1">
      <c r="A33" s="11" t="s">
        <v>40</v>
      </c>
      <c r="B33" s="20">
        <v>6.0</v>
      </c>
      <c r="C33" s="20">
        <v>6.0</v>
      </c>
      <c r="D33" s="89">
        <f t="shared" si="3"/>
        <v>1</v>
      </c>
    </row>
    <row r="34" ht="30.75" customHeight="1">
      <c r="A34" s="11" t="s">
        <v>41</v>
      </c>
      <c r="B34" s="20">
        <v>6.0</v>
      </c>
      <c r="C34" s="20">
        <v>5.0</v>
      </c>
      <c r="D34" s="89">
        <f t="shared" si="3"/>
        <v>0.8333333333</v>
      </c>
    </row>
    <row r="35" ht="33.0" customHeight="1">
      <c r="A35" s="11" t="s">
        <v>42</v>
      </c>
      <c r="B35" s="26">
        <v>4.0</v>
      </c>
      <c r="C35" s="23">
        <v>2.0</v>
      </c>
      <c r="D35" s="89">
        <f t="shared" si="3"/>
        <v>0.5</v>
      </c>
    </row>
    <row r="36" ht="29.25" customHeight="1">
      <c r="A36" s="11" t="s">
        <v>43</v>
      </c>
      <c r="B36" s="20">
        <v>5.0</v>
      </c>
      <c r="C36" s="20">
        <v>2.0</v>
      </c>
      <c r="D36" s="89">
        <f t="shared" si="3"/>
        <v>0.4</v>
      </c>
    </row>
    <row r="37" ht="35.25" customHeight="1">
      <c r="A37" s="11" t="s">
        <v>44</v>
      </c>
      <c r="B37" s="20">
        <v>4.0</v>
      </c>
      <c r="C37" s="20">
        <v>0.0</v>
      </c>
      <c r="D37" s="89">
        <f t="shared" si="3"/>
        <v>0</v>
      </c>
    </row>
    <row r="38" ht="36.0" customHeight="1">
      <c r="A38" s="11" t="s">
        <v>45</v>
      </c>
      <c r="B38" s="20">
        <v>3.0</v>
      </c>
      <c r="C38" s="20">
        <v>0.0</v>
      </c>
      <c r="D38" s="89">
        <f t="shared" si="3"/>
        <v>0</v>
      </c>
    </row>
    <row r="39" ht="37.5" customHeight="1">
      <c r="A39" s="11" t="s">
        <v>46</v>
      </c>
      <c r="B39" s="20">
        <v>10.0</v>
      </c>
      <c r="C39" s="20">
        <v>2.0</v>
      </c>
      <c r="D39" s="89">
        <f t="shared" si="3"/>
        <v>0.2</v>
      </c>
    </row>
    <row r="40" ht="14.25" customHeight="1">
      <c r="A40" s="32" t="s">
        <v>47</v>
      </c>
      <c r="B40" s="92">
        <f t="shared" ref="B40:C40" si="4">SUM(B5:B39)</f>
        <v>192</v>
      </c>
      <c r="C40" s="92">
        <f t="shared" si="4"/>
        <v>132</v>
      </c>
      <c r="D40" s="89">
        <f t="shared" si="3"/>
        <v>0.6875</v>
      </c>
    </row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3">
    <mergeCell ref="A3:A4"/>
    <mergeCell ref="B3:B4"/>
    <mergeCell ref="C3:D3"/>
  </mergeCells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30.14"/>
    <col customWidth="1" min="2" max="2" width="25.0"/>
    <col customWidth="1" min="3" max="3" width="25.71"/>
    <col customWidth="1" min="4" max="4" width="27.0"/>
    <col customWidth="1" min="5" max="5" width="33.71"/>
    <col customWidth="1" min="6" max="7" width="27.29"/>
    <col customWidth="1" min="8" max="8" width="26.86"/>
  </cols>
  <sheetData>
    <row r="1" ht="14.25" customHeight="1">
      <c r="A1" s="1" t="s">
        <v>61</v>
      </c>
    </row>
    <row r="2" ht="14.25" customHeight="1"/>
    <row r="3" ht="120.0" customHeight="1">
      <c r="A3" s="93" t="s">
        <v>1</v>
      </c>
      <c r="B3" s="94" t="s">
        <v>62</v>
      </c>
      <c r="C3" s="94" t="s">
        <v>63</v>
      </c>
      <c r="D3" s="94" t="s">
        <v>64</v>
      </c>
      <c r="E3" s="94" t="s">
        <v>65</v>
      </c>
      <c r="F3" s="94" t="s">
        <v>66</v>
      </c>
      <c r="G3" s="94" t="s">
        <v>67</v>
      </c>
      <c r="H3" s="94" t="s">
        <v>68</v>
      </c>
    </row>
    <row r="4" ht="44.25" customHeight="1">
      <c r="A4" s="11" t="s">
        <v>12</v>
      </c>
      <c r="B4" s="95">
        <v>3.0</v>
      </c>
      <c r="C4" s="95">
        <v>0.0</v>
      </c>
      <c r="D4" s="96">
        <f t="shared" ref="D4:D13" si="1">C4/B4*100</f>
        <v>0</v>
      </c>
      <c r="E4" s="95">
        <v>0.0</v>
      </c>
      <c r="F4" s="95">
        <v>0.0</v>
      </c>
      <c r="G4" s="95">
        <v>0.0</v>
      </c>
      <c r="H4" s="96">
        <f t="shared" ref="H4:H7" si="2">AVERAGE(E4:G4)</f>
        <v>0</v>
      </c>
    </row>
    <row r="5" ht="45.75" customHeight="1">
      <c r="A5" s="11" t="s">
        <v>13</v>
      </c>
      <c r="B5" s="97">
        <v>15.0</v>
      </c>
      <c r="C5" s="98">
        <v>4.0</v>
      </c>
      <c r="D5" s="96">
        <f t="shared" si="1"/>
        <v>26.66666667</v>
      </c>
      <c r="E5" s="99">
        <v>1.0</v>
      </c>
      <c r="F5" s="99">
        <v>4.0</v>
      </c>
      <c r="G5" s="99">
        <v>1.0</v>
      </c>
      <c r="H5" s="96">
        <f t="shared" si="2"/>
        <v>2</v>
      </c>
    </row>
    <row r="6" ht="56.25" customHeight="1">
      <c r="A6" s="11" t="s">
        <v>14</v>
      </c>
      <c r="B6" s="20">
        <v>3.0</v>
      </c>
      <c r="C6" s="20">
        <v>0.0</v>
      </c>
      <c r="D6" s="96">
        <f t="shared" si="1"/>
        <v>0</v>
      </c>
      <c r="E6" s="20">
        <v>0.0</v>
      </c>
      <c r="F6" s="20">
        <v>0.0</v>
      </c>
      <c r="G6" s="20">
        <v>0.0</v>
      </c>
      <c r="H6" s="96">
        <f t="shared" si="2"/>
        <v>0</v>
      </c>
    </row>
    <row r="7" ht="46.5" customHeight="1">
      <c r="A7" s="11" t="s">
        <v>15</v>
      </c>
      <c r="B7" s="20">
        <v>11.0</v>
      </c>
      <c r="C7" s="20">
        <v>1.0</v>
      </c>
      <c r="D7" s="96">
        <f t="shared" si="1"/>
        <v>9.090909091</v>
      </c>
      <c r="E7" s="20">
        <v>0.0</v>
      </c>
      <c r="F7" s="20">
        <v>1.0</v>
      </c>
      <c r="G7" s="20">
        <v>1.0</v>
      </c>
      <c r="H7" s="96">
        <f t="shared" si="2"/>
        <v>0.6666666667</v>
      </c>
    </row>
    <row r="8" ht="45.0" customHeight="1">
      <c r="A8" s="11" t="s">
        <v>16</v>
      </c>
      <c r="B8" s="20">
        <v>4.0</v>
      </c>
      <c r="C8" s="20">
        <v>0.0</v>
      </c>
      <c r="D8" s="96">
        <f t="shared" si="1"/>
        <v>0</v>
      </c>
      <c r="E8" s="20">
        <v>0.0</v>
      </c>
      <c r="F8" s="20">
        <v>0.0</v>
      </c>
      <c r="G8" s="20">
        <v>0.0</v>
      </c>
      <c r="H8" s="96">
        <v>0.0</v>
      </c>
    </row>
    <row r="9" ht="42.75" customHeight="1">
      <c r="A9" s="11" t="s">
        <v>17</v>
      </c>
      <c r="B9" s="20">
        <v>5.0</v>
      </c>
      <c r="C9" s="20">
        <v>0.0</v>
      </c>
      <c r="D9" s="96">
        <f t="shared" si="1"/>
        <v>0</v>
      </c>
      <c r="E9" s="20">
        <v>0.0</v>
      </c>
      <c r="F9" s="20">
        <v>0.0</v>
      </c>
      <c r="G9" s="20">
        <v>0.0</v>
      </c>
      <c r="H9" s="96">
        <f t="shared" ref="H9:H20" si="3">AVERAGE(E9:G9)</f>
        <v>0</v>
      </c>
    </row>
    <row r="10" ht="36.75" customHeight="1">
      <c r="A10" s="11" t="s">
        <v>18</v>
      </c>
      <c r="B10" s="20">
        <v>12.0</v>
      </c>
      <c r="C10" s="20">
        <v>12.0</v>
      </c>
      <c r="D10" s="96">
        <f t="shared" si="1"/>
        <v>100</v>
      </c>
      <c r="E10" s="20">
        <v>50.0</v>
      </c>
      <c r="F10" s="20">
        <v>30.0</v>
      </c>
      <c r="G10" s="20">
        <v>2.0</v>
      </c>
      <c r="H10" s="96">
        <f t="shared" si="3"/>
        <v>27.33333333</v>
      </c>
    </row>
    <row r="11" ht="33.75" customHeight="1">
      <c r="A11" s="11" t="s">
        <v>19</v>
      </c>
      <c r="B11" s="20">
        <v>2.0</v>
      </c>
      <c r="C11" s="20">
        <v>2.0</v>
      </c>
      <c r="D11" s="96">
        <f t="shared" si="1"/>
        <v>100</v>
      </c>
      <c r="E11" s="20">
        <v>0.0</v>
      </c>
      <c r="F11" s="20">
        <v>7.5</v>
      </c>
      <c r="G11" s="20">
        <v>0.0</v>
      </c>
      <c r="H11" s="96">
        <f t="shared" si="3"/>
        <v>2.5</v>
      </c>
    </row>
    <row r="12" ht="45.0" customHeight="1">
      <c r="A12" s="11" t="s">
        <v>20</v>
      </c>
      <c r="B12" s="11">
        <v>34.0</v>
      </c>
      <c r="C12" s="11">
        <v>11.0</v>
      </c>
      <c r="D12" s="96">
        <f t="shared" si="1"/>
        <v>32.35294118</v>
      </c>
      <c r="E12" s="11">
        <v>95.0</v>
      </c>
      <c r="F12" s="11">
        <v>96.0</v>
      </c>
      <c r="G12" s="11">
        <v>20.0</v>
      </c>
      <c r="H12" s="96">
        <f t="shared" si="3"/>
        <v>70.33333333</v>
      </c>
    </row>
    <row r="13" ht="42.0" customHeight="1">
      <c r="A13" s="11" t="s">
        <v>21</v>
      </c>
      <c r="B13" s="20">
        <v>9.0</v>
      </c>
      <c r="C13" s="20">
        <v>1.0</v>
      </c>
      <c r="D13" s="96">
        <f t="shared" si="1"/>
        <v>11.11111111</v>
      </c>
      <c r="E13" s="20">
        <v>66.67</v>
      </c>
      <c r="F13" s="63">
        <v>33.33</v>
      </c>
      <c r="G13" s="20">
        <v>0.0</v>
      </c>
      <c r="H13" s="96">
        <f t="shared" si="3"/>
        <v>33.33333333</v>
      </c>
    </row>
    <row r="14" ht="42.0" customHeight="1">
      <c r="A14" s="11" t="s">
        <v>22</v>
      </c>
      <c r="B14" s="20">
        <v>0.0</v>
      </c>
      <c r="C14" s="20">
        <v>0.0</v>
      </c>
      <c r="D14" s="100">
        <v>0.0</v>
      </c>
      <c r="E14" s="20">
        <v>0.0</v>
      </c>
      <c r="F14" s="20">
        <v>0.0</v>
      </c>
      <c r="G14" s="20">
        <v>0.0</v>
      </c>
      <c r="H14" s="96">
        <f t="shared" si="3"/>
        <v>0</v>
      </c>
    </row>
    <row r="15" ht="50.25" customHeight="1">
      <c r="A15" s="11" t="s">
        <v>23</v>
      </c>
      <c r="B15" s="20">
        <v>0.0</v>
      </c>
      <c r="C15" s="20">
        <v>0.0</v>
      </c>
      <c r="D15" s="100">
        <v>0.0</v>
      </c>
      <c r="E15" s="20">
        <v>0.0</v>
      </c>
      <c r="F15" s="20">
        <v>0.0</v>
      </c>
      <c r="G15" s="20">
        <v>0.0</v>
      </c>
      <c r="H15" s="96">
        <f t="shared" si="3"/>
        <v>0</v>
      </c>
    </row>
    <row r="16" ht="71.25" customHeight="1">
      <c r="A16" s="11" t="s">
        <v>24</v>
      </c>
      <c r="B16" s="20">
        <v>7.0</v>
      </c>
      <c r="C16" s="20">
        <v>4.0</v>
      </c>
      <c r="D16" s="96">
        <f>C16/B16*100</f>
        <v>57.14285714</v>
      </c>
      <c r="E16" s="20">
        <v>52.0</v>
      </c>
      <c r="F16" s="20">
        <v>27.0</v>
      </c>
      <c r="G16" s="20">
        <v>2.0</v>
      </c>
      <c r="H16" s="96">
        <f t="shared" si="3"/>
        <v>27</v>
      </c>
    </row>
    <row r="17" ht="41.25" customHeight="1">
      <c r="A17" s="101" t="s">
        <v>25</v>
      </c>
      <c r="B17" s="102">
        <v>3.0</v>
      </c>
      <c r="C17" s="103">
        <v>0.0</v>
      </c>
      <c r="D17" s="104">
        <v>0.0</v>
      </c>
      <c r="E17" s="103">
        <v>0.0</v>
      </c>
      <c r="F17" s="103">
        <v>0.0</v>
      </c>
      <c r="G17" s="103">
        <v>0.0</v>
      </c>
      <c r="H17" s="96">
        <f t="shared" si="3"/>
        <v>0</v>
      </c>
      <c r="I17" s="105"/>
    </row>
    <row r="18" ht="41.25" customHeight="1">
      <c r="A18" s="11" t="s">
        <v>26</v>
      </c>
      <c r="B18" s="90">
        <v>21.0</v>
      </c>
      <c r="C18" s="18">
        <v>8.0</v>
      </c>
      <c r="D18" s="96">
        <f t="shared" ref="D18:D23" si="4">C18/B18*100</f>
        <v>38.0952381</v>
      </c>
      <c r="E18" s="18">
        <v>4.0</v>
      </c>
      <c r="F18" s="18">
        <v>8.0</v>
      </c>
      <c r="G18" s="18">
        <v>0.0</v>
      </c>
      <c r="H18" s="96">
        <f t="shared" si="3"/>
        <v>4</v>
      </c>
    </row>
    <row r="19" ht="39.75" customHeight="1">
      <c r="A19" s="11" t="s">
        <v>27</v>
      </c>
      <c r="B19" s="20">
        <v>12.0</v>
      </c>
      <c r="C19" s="20">
        <v>0.0</v>
      </c>
      <c r="D19" s="96">
        <f t="shared" si="4"/>
        <v>0</v>
      </c>
      <c r="E19" s="20">
        <v>0.0</v>
      </c>
      <c r="F19" s="20">
        <v>0.0</v>
      </c>
      <c r="G19" s="20">
        <v>0.0</v>
      </c>
      <c r="H19" s="96">
        <f t="shared" si="3"/>
        <v>0</v>
      </c>
    </row>
    <row r="20" ht="36.75" customHeight="1">
      <c r="A20" s="11" t="s">
        <v>28</v>
      </c>
      <c r="B20" s="90">
        <v>22.0</v>
      </c>
      <c r="C20" s="18">
        <v>6.0</v>
      </c>
      <c r="D20" s="96">
        <f t="shared" si="4"/>
        <v>27.27272727</v>
      </c>
      <c r="E20" s="18">
        <v>0.0</v>
      </c>
      <c r="F20" s="18">
        <v>32.0</v>
      </c>
      <c r="G20" s="18">
        <v>100.0</v>
      </c>
      <c r="H20" s="96">
        <f t="shared" si="3"/>
        <v>44</v>
      </c>
    </row>
    <row r="21" ht="36.75" customHeight="1">
      <c r="A21" s="11" t="s">
        <v>29</v>
      </c>
      <c r="B21" s="20">
        <v>2.0</v>
      </c>
      <c r="C21" s="20">
        <v>0.0</v>
      </c>
      <c r="D21" s="96">
        <f t="shared" si="4"/>
        <v>0</v>
      </c>
      <c r="E21" s="20">
        <v>0.0</v>
      </c>
      <c r="F21" s="20">
        <v>0.0</v>
      </c>
      <c r="G21" s="20">
        <v>0.0</v>
      </c>
      <c r="H21" s="100">
        <v>0.0</v>
      </c>
    </row>
    <row r="22" ht="39.75" customHeight="1">
      <c r="A22" s="11" t="s">
        <v>30</v>
      </c>
      <c r="B22" s="20">
        <v>9.0</v>
      </c>
      <c r="C22" s="20">
        <v>4.0</v>
      </c>
      <c r="D22" s="96">
        <f t="shared" si="4"/>
        <v>44.44444444</v>
      </c>
      <c r="E22" s="20">
        <v>35.0</v>
      </c>
      <c r="F22" s="20">
        <v>30.0</v>
      </c>
      <c r="G22" s="20">
        <v>0.0</v>
      </c>
      <c r="H22" s="96">
        <f t="shared" ref="H22:H25" si="5">AVERAGE(E22:G22)</f>
        <v>21.66666667</v>
      </c>
    </row>
    <row r="23" ht="45.75" customHeight="1">
      <c r="A23" s="11" t="s">
        <v>31</v>
      </c>
      <c r="B23" s="20">
        <v>54.0</v>
      </c>
      <c r="C23" s="20">
        <v>17.0</v>
      </c>
      <c r="D23" s="96">
        <f t="shared" si="4"/>
        <v>31.48148148</v>
      </c>
      <c r="E23" s="20">
        <v>100.0</v>
      </c>
      <c r="F23" s="20">
        <v>64.0</v>
      </c>
      <c r="G23" s="20">
        <v>62.0</v>
      </c>
      <c r="H23" s="96">
        <f t="shared" si="5"/>
        <v>75.33333333</v>
      </c>
    </row>
    <row r="24" ht="51.75" customHeight="1">
      <c r="A24" s="11" t="s">
        <v>32</v>
      </c>
      <c r="B24" s="20">
        <v>0.0</v>
      </c>
      <c r="C24" s="20">
        <v>0.0</v>
      </c>
      <c r="D24" s="100">
        <v>0.0</v>
      </c>
      <c r="E24" s="20">
        <v>0.0</v>
      </c>
      <c r="F24" s="20">
        <v>0.0</v>
      </c>
      <c r="G24" s="20">
        <v>0.0</v>
      </c>
      <c r="H24" s="96">
        <f t="shared" si="5"/>
        <v>0</v>
      </c>
    </row>
    <row r="25" ht="44.25" customHeight="1">
      <c r="A25" s="11" t="s">
        <v>33</v>
      </c>
      <c r="B25" s="20">
        <v>0.0</v>
      </c>
      <c r="C25" s="20">
        <v>0.0</v>
      </c>
      <c r="D25" s="100">
        <v>0.0</v>
      </c>
      <c r="E25" s="20">
        <v>0.0</v>
      </c>
      <c r="F25" s="20">
        <v>0.0</v>
      </c>
      <c r="G25" s="20">
        <v>0.0</v>
      </c>
      <c r="H25" s="96">
        <f t="shared" si="5"/>
        <v>0</v>
      </c>
    </row>
    <row r="26" ht="48.75" customHeight="1">
      <c r="A26" s="11" t="s">
        <v>34</v>
      </c>
      <c r="B26" s="20">
        <v>15.0</v>
      </c>
      <c r="C26" s="20">
        <v>3.0</v>
      </c>
      <c r="D26" s="96">
        <f t="shared" ref="D26:D30" si="6">C26/B26*100</f>
        <v>20</v>
      </c>
      <c r="E26" s="20">
        <v>12.0</v>
      </c>
      <c r="F26" s="20">
        <v>16.0</v>
      </c>
      <c r="G26" s="20">
        <v>50.0</v>
      </c>
      <c r="H26" s="100">
        <v>26.0</v>
      </c>
    </row>
    <row r="27" ht="49.5" customHeight="1">
      <c r="A27" s="68" t="s">
        <v>35</v>
      </c>
      <c r="B27" s="20">
        <v>29.0</v>
      </c>
      <c r="C27" s="20">
        <v>7.0</v>
      </c>
      <c r="D27" s="96">
        <f t="shared" si="6"/>
        <v>24.13793103</v>
      </c>
      <c r="E27" s="20">
        <v>47.0</v>
      </c>
      <c r="F27" s="20">
        <v>45.0</v>
      </c>
      <c r="G27" s="20">
        <v>100.0</v>
      </c>
      <c r="H27" s="96">
        <f>AVERAGE(E27:G27)</f>
        <v>64</v>
      </c>
    </row>
    <row r="28" ht="47.25" customHeight="1">
      <c r="A28" s="11" t="s">
        <v>36</v>
      </c>
      <c r="B28" s="20">
        <v>11.0</v>
      </c>
      <c r="C28" s="20">
        <v>2.0</v>
      </c>
      <c r="D28" s="96">
        <f t="shared" si="6"/>
        <v>18.18181818</v>
      </c>
      <c r="E28" s="20">
        <v>0.0</v>
      </c>
      <c r="F28" s="20">
        <v>25.0</v>
      </c>
      <c r="G28" s="20">
        <v>0.0</v>
      </c>
      <c r="H28" s="96">
        <v>0.0</v>
      </c>
    </row>
    <row r="29" ht="45.75" customHeight="1">
      <c r="A29" s="11" t="s">
        <v>37</v>
      </c>
      <c r="B29" s="20">
        <v>11.0</v>
      </c>
      <c r="C29" s="20">
        <v>4.0</v>
      </c>
      <c r="D29" s="96">
        <f t="shared" si="6"/>
        <v>36.36363636</v>
      </c>
      <c r="E29" s="20">
        <v>0.0</v>
      </c>
      <c r="F29" s="20">
        <v>45.0</v>
      </c>
      <c r="G29" s="20">
        <v>23.0</v>
      </c>
      <c r="H29" s="96">
        <f t="shared" ref="H29:H37" si="7">AVERAGE(E29:G29)</f>
        <v>22.66666667</v>
      </c>
    </row>
    <row r="30" ht="43.5" customHeight="1">
      <c r="A30" s="11" t="s">
        <v>38</v>
      </c>
      <c r="B30" s="20">
        <v>11.0</v>
      </c>
      <c r="C30" s="20">
        <v>4.0</v>
      </c>
      <c r="D30" s="96">
        <f t="shared" si="6"/>
        <v>36.36363636</v>
      </c>
      <c r="E30" s="20">
        <v>80.0</v>
      </c>
      <c r="F30" s="20">
        <v>82.0</v>
      </c>
      <c r="G30" s="20">
        <v>0.0</v>
      </c>
      <c r="H30" s="96">
        <f t="shared" si="7"/>
        <v>54</v>
      </c>
    </row>
    <row r="31" ht="45.0" customHeight="1">
      <c r="A31" s="11" t="s">
        <v>39</v>
      </c>
      <c r="B31" s="20">
        <v>0.0</v>
      </c>
      <c r="C31" s="20">
        <v>0.0</v>
      </c>
      <c r="D31" s="100">
        <v>0.0</v>
      </c>
      <c r="E31" s="20">
        <v>0.0</v>
      </c>
      <c r="F31" s="20">
        <v>0.0</v>
      </c>
      <c r="G31" s="20">
        <v>0.0</v>
      </c>
      <c r="H31" s="96">
        <f t="shared" si="7"/>
        <v>0</v>
      </c>
    </row>
    <row r="32" ht="47.25" customHeight="1">
      <c r="A32" s="11" t="s">
        <v>40</v>
      </c>
      <c r="B32" s="20">
        <v>21.0</v>
      </c>
      <c r="C32" s="20">
        <v>6.0</v>
      </c>
      <c r="D32" s="96">
        <f t="shared" ref="D32:D36" si="8">C32/B32*100</f>
        <v>28.57142857</v>
      </c>
      <c r="E32" s="20">
        <v>25.0</v>
      </c>
      <c r="F32" s="20">
        <v>36.0</v>
      </c>
      <c r="G32" s="20">
        <v>0.0</v>
      </c>
      <c r="H32" s="96">
        <f t="shared" si="7"/>
        <v>20.33333333</v>
      </c>
    </row>
    <row r="33" ht="50.25" customHeight="1">
      <c r="A33" s="106" t="s">
        <v>41</v>
      </c>
      <c r="B33" s="107">
        <v>31.0</v>
      </c>
      <c r="C33" s="107">
        <v>9.0</v>
      </c>
      <c r="D33" s="96">
        <f t="shared" si="8"/>
        <v>29.03225806</v>
      </c>
      <c r="E33" s="107">
        <v>0.0</v>
      </c>
      <c r="F33" s="107">
        <v>77.0</v>
      </c>
      <c r="G33" s="107">
        <v>5.0</v>
      </c>
      <c r="H33" s="96">
        <f t="shared" si="7"/>
        <v>27.33333333</v>
      </c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</row>
    <row r="34" ht="38.25" customHeight="1">
      <c r="A34" s="11" t="s">
        <v>42</v>
      </c>
      <c r="B34" s="26">
        <v>7.0</v>
      </c>
      <c r="C34" s="23">
        <v>0.0</v>
      </c>
      <c r="D34" s="96">
        <f t="shared" si="8"/>
        <v>0</v>
      </c>
      <c r="E34" s="23">
        <v>0.0</v>
      </c>
      <c r="F34" s="23">
        <v>0.0</v>
      </c>
      <c r="G34" s="23">
        <v>0.0</v>
      </c>
      <c r="H34" s="96">
        <f t="shared" si="7"/>
        <v>0</v>
      </c>
    </row>
    <row r="35" ht="47.25" customHeight="1">
      <c r="A35" s="11" t="s">
        <v>43</v>
      </c>
      <c r="B35" s="20">
        <v>41.0</v>
      </c>
      <c r="C35" s="20">
        <v>10.0</v>
      </c>
      <c r="D35" s="96">
        <f t="shared" si="8"/>
        <v>24.3902439</v>
      </c>
      <c r="E35" s="20">
        <v>100.0</v>
      </c>
      <c r="F35" s="20">
        <v>100.0</v>
      </c>
      <c r="G35" s="20">
        <v>100.0</v>
      </c>
      <c r="H35" s="96">
        <f t="shared" si="7"/>
        <v>100</v>
      </c>
    </row>
    <row r="36" ht="38.25" customHeight="1">
      <c r="A36" s="11" t="s">
        <v>44</v>
      </c>
      <c r="B36" s="20">
        <v>10.0</v>
      </c>
      <c r="C36" s="20">
        <v>1.0</v>
      </c>
      <c r="D36" s="96">
        <f t="shared" si="8"/>
        <v>10</v>
      </c>
      <c r="E36" s="20">
        <v>0.0</v>
      </c>
      <c r="F36" s="20">
        <v>0.0</v>
      </c>
      <c r="G36" s="20">
        <v>0.0</v>
      </c>
      <c r="H36" s="96">
        <f t="shared" si="7"/>
        <v>0</v>
      </c>
    </row>
    <row r="37" ht="39.75" customHeight="1">
      <c r="A37" s="11" t="s">
        <v>45</v>
      </c>
      <c r="B37" s="20">
        <v>0.0</v>
      </c>
      <c r="C37" s="20">
        <v>0.0</v>
      </c>
      <c r="D37" s="100">
        <v>0.0</v>
      </c>
      <c r="E37" s="20">
        <v>0.0</v>
      </c>
      <c r="F37" s="20">
        <v>0.0</v>
      </c>
      <c r="G37" s="20">
        <v>0.0</v>
      </c>
      <c r="H37" s="96">
        <f t="shared" si="7"/>
        <v>0</v>
      </c>
    </row>
    <row r="38" ht="63.75" customHeight="1">
      <c r="A38" s="11" t="s">
        <v>46</v>
      </c>
      <c r="B38" s="20">
        <v>10.0</v>
      </c>
      <c r="C38" s="20">
        <v>0.0</v>
      </c>
      <c r="D38" s="96">
        <f t="shared" ref="D38:D39" si="10">C38/B38*100</f>
        <v>0</v>
      </c>
      <c r="E38" s="20">
        <v>0.0</v>
      </c>
      <c r="F38" s="20">
        <v>0.0</v>
      </c>
      <c r="G38" s="20">
        <v>0.0</v>
      </c>
      <c r="H38" s="96">
        <v>0.0</v>
      </c>
    </row>
    <row r="39" ht="14.25" customHeight="1">
      <c r="A39" s="32" t="s">
        <v>47</v>
      </c>
      <c r="B39" s="19">
        <f t="shared" ref="B39:C39" si="9">SUM(B4:B38)</f>
        <v>425</v>
      </c>
      <c r="C39" s="19">
        <f t="shared" si="9"/>
        <v>116</v>
      </c>
      <c r="D39" s="96">
        <f t="shared" si="10"/>
        <v>27.29411765</v>
      </c>
      <c r="E39" s="19">
        <f t="shared" ref="E39:G39" si="11">AVERAGE(E4:E38)</f>
        <v>19.07628571</v>
      </c>
      <c r="F39" s="19">
        <f t="shared" si="11"/>
        <v>21.68085714</v>
      </c>
      <c r="G39" s="19">
        <f t="shared" si="11"/>
        <v>13.31428571</v>
      </c>
      <c r="H39" s="19">
        <f>AVERAGE(E39:G39)</f>
        <v>18.02380952</v>
      </c>
    </row>
    <row r="40" ht="14.25" customHeight="1">
      <c r="D40" s="96"/>
    </row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49.29"/>
    <col customWidth="1" min="2" max="2" width="20.43"/>
    <col customWidth="1" min="3" max="3" width="28.14"/>
    <col customWidth="1" min="4" max="4" width="27.0"/>
    <col customWidth="1" min="5" max="5" width="20.29"/>
    <col customWidth="1" min="6" max="6" width="25.14"/>
    <col customWidth="1" min="7" max="7" width="27.57"/>
  </cols>
  <sheetData>
    <row r="1" ht="14.25" customHeight="1">
      <c r="A1" s="1" t="s">
        <v>69</v>
      </c>
    </row>
    <row r="2" ht="14.25" customHeight="1"/>
    <row r="3" ht="144.0" customHeight="1">
      <c r="A3" s="36" t="s">
        <v>1</v>
      </c>
      <c r="B3" s="36" t="s">
        <v>70</v>
      </c>
      <c r="C3" s="109" t="s">
        <v>71</v>
      </c>
      <c r="D3" s="110" t="s">
        <v>72</v>
      </c>
      <c r="E3" s="36" t="s">
        <v>73</v>
      </c>
      <c r="F3" s="36" t="s">
        <v>74</v>
      </c>
      <c r="G3" s="111" t="s">
        <v>75</v>
      </c>
    </row>
    <row r="4" ht="46.5" customHeight="1">
      <c r="A4" s="112" t="s">
        <v>76</v>
      </c>
      <c r="B4" s="69">
        <v>1.0</v>
      </c>
      <c r="C4" s="20">
        <v>1.0</v>
      </c>
      <c r="D4" s="113">
        <f t="shared" ref="D4:D28" si="1">C4/B4*100</f>
        <v>100</v>
      </c>
      <c r="E4" s="20">
        <v>122.0</v>
      </c>
      <c r="F4" s="20">
        <v>23.0</v>
      </c>
      <c r="G4" s="114">
        <f t="shared" ref="G4:G28" si="2">F4/E4*100</f>
        <v>18.85245902</v>
      </c>
    </row>
    <row r="5" ht="42.0" customHeight="1">
      <c r="A5" s="112" t="s">
        <v>77</v>
      </c>
      <c r="B5" s="63">
        <v>1.0</v>
      </c>
      <c r="C5" s="20">
        <v>1.0</v>
      </c>
      <c r="D5" s="113">
        <f t="shared" si="1"/>
        <v>100</v>
      </c>
      <c r="E5" s="20">
        <v>114.0</v>
      </c>
      <c r="F5" s="20">
        <v>32.0</v>
      </c>
      <c r="G5" s="114">
        <f t="shared" si="2"/>
        <v>28.07017544</v>
      </c>
    </row>
    <row r="6" ht="36.0" customHeight="1">
      <c r="A6" s="112" t="s">
        <v>78</v>
      </c>
      <c r="B6" s="69">
        <v>1.0</v>
      </c>
      <c r="C6" s="20">
        <v>1.0</v>
      </c>
      <c r="D6" s="113">
        <f t="shared" si="1"/>
        <v>100</v>
      </c>
      <c r="E6" s="20">
        <v>125.0</v>
      </c>
      <c r="F6" s="20">
        <v>25.0</v>
      </c>
      <c r="G6" s="114">
        <f t="shared" si="2"/>
        <v>20</v>
      </c>
    </row>
    <row r="7" ht="39.75" customHeight="1">
      <c r="A7" s="112" t="s">
        <v>79</v>
      </c>
      <c r="B7" s="69">
        <v>1.0</v>
      </c>
      <c r="C7" s="20">
        <v>1.0</v>
      </c>
      <c r="D7" s="113">
        <f t="shared" si="1"/>
        <v>100</v>
      </c>
      <c r="E7" s="20">
        <v>156.0</v>
      </c>
      <c r="F7" s="20">
        <v>32.0</v>
      </c>
      <c r="G7" s="114">
        <f t="shared" si="2"/>
        <v>20.51282051</v>
      </c>
    </row>
    <row r="8" ht="39.75" customHeight="1">
      <c r="A8" s="112" t="s">
        <v>80</v>
      </c>
      <c r="B8" s="69">
        <v>1.0</v>
      </c>
      <c r="C8" s="20">
        <v>1.0</v>
      </c>
      <c r="D8" s="113">
        <f t="shared" si="1"/>
        <v>100</v>
      </c>
      <c r="E8" s="20">
        <v>210.0</v>
      </c>
      <c r="F8" s="20">
        <v>84.0</v>
      </c>
      <c r="G8" s="114">
        <f t="shared" si="2"/>
        <v>40</v>
      </c>
    </row>
    <row r="9" ht="55.5" customHeight="1">
      <c r="A9" s="112" t="s">
        <v>81</v>
      </c>
      <c r="B9" s="69">
        <v>1.0</v>
      </c>
      <c r="C9" s="20">
        <v>1.0</v>
      </c>
      <c r="D9" s="113">
        <f t="shared" si="1"/>
        <v>100</v>
      </c>
      <c r="E9" s="20">
        <v>171.0</v>
      </c>
      <c r="F9" s="20">
        <v>26.0</v>
      </c>
      <c r="G9" s="114">
        <f t="shared" si="2"/>
        <v>15.20467836</v>
      </c>
    </row>
    <row r="10" ht="45.75" customHeight="1">
      <c r="A10" s="112" t="s">
        <v>82</v>
      </c>
      <c r="B10" s="69">
        <v>1.0</v>
      </c>
      <c r="C10" s="20">
        <v>1.0</v>
      </c>
      <c r="D10" s="113">
        <f t="shared" si="1"/>
        <v>100</v>
      </c>
      <c r="E10" s="20">
        <v>182.0</v>
      </c>
      <c r="F10" s="20">
        <v>95.0</v>
      </c>
      <c r="G10" s="114">
        <f t="shared" si="2"/>
        <v>52.1978022</v>
      </c>
    </row>
    <row r="11" ht="57.75" customHeight="1">
      <c r="A11" s="112" t="s">
        <v>83</v>
      </c>
      <c r="B11" s="69">
        <v>1.0</v>
      </c>
      <c r="C11" s="20">
        <v>0.0</v>
      </c>
      <c r="D11" s="113">
        <f t="shared" si="1"/>
        <v>0</v>
      </c>
      <c r="E11" s="20">
        <v>420.0</v>
      </c>
      <c r="F11" s="20">
        <v>0.0</v>
      </c>
      <c r="G11" s="114">
        <f t="shared" si="2"/>
        <v>0</v>
      </c>
    </row>
    <row r="12" ht="60.0" customHeight="1">
      <c r="A12" s="112" t="s">
        <v>84</v>
      </c>
      <c r="B12" s="69">
        <v>1.0</v>
      </c>
      <c r="C12" s="20">
        <v>1.0</v>
      </c>
      <c r="D12" s="113">
        <f t="shared" si="1"/>
        <v>100</v>
      </c>
      <c r="E12" s="20">
        <v>355.0</v>
      </c>
      <c r="F12" s="20">
        <v>278.0</v>
      </c>
      <c r="G12" s="114">
        <f t="shared" si="2"/>
        <v>78.30985915</v>
      </c>
    </row>
    <row r="13" ht="56.25" customHeight="1">
      <c r="A13" s="112" t="s">
        <v>85</v>
      </c>
      <c r="B13" s="69">
        <v>1.0</v>
      </c>
      <c r="C13" s="20">
        <v>1.0</v>
      </c>
      <c r="D13" s="113">
        <f t="shared" si="1"/>
        <v>100</v>
      </c>
      <c r="E13" s="20">
        <v>153.0</v>
      </c>
      <c r="F13" s="20">
        <v>125.0</v>
      </c>
      <c r="G13" s="114">
        <f t="shared" si="2"/>
        <v>81.69934641</v>
      </c>
    </row>
    <row r="14" ht="60.0" customHeight="1">
      <c r="A14" s="112" t="s">
        <v>86</v>
      </c>
      <c r="B14" s="69">
        <v>1.0</v>
      </c>
      <c r="C14" s="20">
        <v>1.0</v>
      </c>
      <c r="D14" s="113">
        <f t="shared" si="1"/>
        <v>100</v>
      </c>
      <c r="E14" s="20">
        <v>167.0</v>
      </c>
      <c r="F14" s="20">
        <v>60.0</v>
      </c>
      <c r="G14" s="114">
        <f t="shared" si="2"/>
        <v>35.92814371</v>
      </c>
    </row>
    <row r="15" ht="39.0" customHeight="1">
      <c r="A15" s="112" t="s">
        <v>87</v>
      </c>
      <c r="B15" s="69">
        <v>1.0</v>
      </c>
      <c r="C15" s="20">
        <v>1.0</v>
      </c>
      <c r="D15" s="113">
        <f t="shared" si="1"/>
        <v>100</v>
      </c>
      <c r="E15" s="20">
        <v>135.0</v>
      </c>
      <c r="F15" s="20">
        <v>0.0</v>
      </c>
      <c r="G15" s="114">
        <f t="shared" si="2"/>
        <v>0</v>
      </c>
    </row>
    <row r="16" ht="35.25" customHeight="1">
      <c r="A16" s="112" t="s">
        <v>88</v>
      </c>
      <c r="B16" s="69">
        <v>1.0</v>
      </c>
      <c r="C16" s="20">
        <v>1.0</v>
      </c>
      <c r="D16" s="113">
        <f t="shared" si="1"/>
        <v>100</v>
      </c>
      <c r="E16" s="20">
        <v>90.0</v>
      </c>
      <c r="F16" s="20">
        <v>90.0</v>
      </c>
      <c r="G16" s="114">
        <f t="shared" si="2"/>
        <v>100</v>
      </c>
    </row>
    <row r="17" ht="54.0" customHeight="1">
      <c r="A17" s="112" t="s">
        <v>89</v>
      </c>
      <c r="B17" s="69">
        <v>1.0</v>
      </c>
      <c r="C17" s="115">
        <v>1.0</v>
      </c>
      <c r="D17" s="113">
        <f t="shared" si="1"/>
        <v>100</v>
      </c>
      <c r="E17" s="20">
        <v>152.0</v>
      </c>
      <c r="F17" s="20">
        <v>40.0</v>
      </c>
      <c r="G17" s="114">
        <f t="shared" si="2"/>
        <v>26.31578947</v>
      </c>
    </row>
    <row r="18" ht="50.25" customHeight="1">
      <c r="A18" s="112" t="s">
        <v>90</v>
      </c>
      <c r="B18" s="69">
        <v>1.0</v>
      </c>
      <c r="C18" s="20">
        <v>1.0</v>
      </c>
      <c r="D18" s="113">
        <f t="shared" si="1"/>
        <v>100</v>
      </c>
      <c r="E18" s="20">
        <v>90.0</v>
      </c>
      <c r="F18" s="116">
        <v>52.0</v>
      </c>
      <c r="G18" s="114">
        <f t="shared" si="2"/>
        <v>57.77777778</v>
      </c>
    </row>
    <row r="19" ht="47.25" customHeight="1">
      <c r="A19" s="112" t="s">
        <v>91</v>
      </c>
      <c r="B19" s="69">
        <v>1.0</v>
      </c>
      <c r="C19" s="20">
        <v>1.0</v>
      </c>
      <c r="D19" s="113">
        <f t="shared" si="1"/>
        <v>100</v>
      </c>
      <c r="E19" s="20">
        <v>286.0</v>
      </c>
      <c r="F19" s="20">
        <v>84.0</v>
      </c>
      <c r="G19" s="114">
        <f t="shared" si="2"/>
        <v>29.37062937</v>
      </c>
    </row>
    <row r="20" ht="39.0" customHeight="1">
      <c r="A20" s="112" t="s">
        <v>92</v>
      </c>
      <c r="B20" s="69">
        <v>1.0</v>
      </c>
      <c r="C20" s="20">
        <v>0.0</v>
      </c>
      <c r="D20" s="113">
        <f t="shared" si="1"/>
        <v>0</v>
      </c>
      <c r="E20" s="20">
        <v>184.0</v>
      </c>
      <c r="F20" s="20">
        <v>0.0</v>
      </c>
      <c r="G20" s="114">
        <f t="shared" si="2"/>
        <v>0</v>
      </c>
    </row>
    <row r="21" ht="42.0" customHeight="1">
      <c r="A21" s="112" t="s">
        <v>93</v>
      </c>
      <c r="B21" s="69">
        <v>1.0</v>
      </c>
      <c r="C21" s="20">
        <v>1.0</v>
      </c>
      <c r="D21" s="113">
        <f t="shared" si="1"/>
        <v>100</v>
      </c>
      <c r="E21" s="20">
        <v>120.0</v>
      </c>
      <c r="F21" s="20">
        <v>0.0</v>
      </c>
      <c r="G21" s="114">
        <f t="shared" si="2"/>
        <v>0</v>
      </c>
    </row>
    <row r="22" ht="40.5" customHeight="1">
      <c r="A22" s="112" t="s">
        <v>94</v>
      </c>
      <c r="B22" s="117">
        <v>1.0</v>
      </c>
      <c r="C22" s="23">
        <v>1.0</v>
      </c>
      <c r="D22" s="113">
        <f t="shared" si="1"/>
        <v>100</v>
      </c>
      <c r="E22" s="23">
        <v>70.0</v>
      </c>
      <c r="F22" s="23">
        <v>40.0</v>
      </c>
      <c r="G22" s="114">
        <f t="shared" si="2"/>
        <v>57.14285714</v>
      </c>
    </row>
    <row r="23" ht="49.5" customHeight="1">
      <c r="A23" s="112" t="s">
        <v>95</v>
      </c>
      <c r="B23" s="69">
        <v>1.0</v>
      </c>
      <c r="C23" s="20">
        <v>1.0</v>
      </c>
      <c r="D23" s="113">
        <f t="shared" si="1"/>
        <v>100</v>
      </c>
      <c r="E23" s="20">
        <v>139.0</v>
      </c>
      <c r="F23" s="20">
        <v>88.0</v>
      </c>
      <c r="G23" s="114">
        <f t="shared" si="2"/>
        <v>63.30935252</v>
      </c>
    </row>
    <row r="24" ht="39.75" customHeight="1">
      <c r="A24" s="112" t="s">
        <v>96</v>
      </c>
      <c r="B24" s="69">
        <v>1.0</v>
      </c>
      <c r="C24" s="20">
        <v>0.0</v>
      </c>
      <c r="D24" s="113">
        <f t="shared" si="1"/>
        <v>0</v>
      </c>
      <c r="E24" s="20">
        <v>102.0</v>
      </c>
      <c r="F24" s="37"/>
      <c r="G24" s="114">
        <f t="shared" si="2"/>
        <v>0</v>
      </c>
    </row>
    <row r="25" ht="36.75" customHeight="1">
      <c r="A25" s="112" t="s">
        <v>97</v>
      </c>
      <c r="B25" s="69">
        <v>1.0</v>
      </c>
      <c r="C25" s="20">
        <v>1.0</v>
      </c>
      <c r="D25" s="113">
        <f t="shared" si="1"/>
        <v>100</v>
      </c>
      <c r="E25" s="20">
        <v>198.0</v>
      </c>
      <c r="F25" s="20">
        <v>42.0</v>
      </c>
      <c r="G25" s="114">
        <f t="shared" si="2"/>
        <v>21.21212121</v>
      </c>
    </row>
    <row r="26" ht="45.75" customHeight="1">
      <c r="A26" s="112" t="s">
        <v>98</v>
      </c>
      <c r="B26" s="20">
        <v>1.0</v>
      </c>
      <c r="C26" s="20">
        <v>1.0</v>
      </c>
      <c r="D26" s="113">
        <f t="shared" si="1"/>
        <v>100</v>
      </c>
      <c r="E26" s="20">
        <v>625.0</v>
      </c>
      <c r="F26" s="20">
        <v>330.0</v>
      </c>
      <c r="G26" s="114">
        <f t="shared" si="2"/>
        <v>52.8</v>
      </c>
    </row>
    <row r="27" ht="39.75" customHeight="1">
      <c r="A27" s="112" t="s">
        <v>99</v>
      </c>
      <c r="B27" s="69">
        <v>1.0</v>
      </c>
      <c r="C27" s="20">
        <v>1.0</v>
      </c>
      <c r="D27" s="113">
        <f t="shared" si="1"/>
        <v>100</v>
      </c>
      <c r="E27" s="20">
        <v>270.0</v>
      </c>
      <c r="F27" s="20">
        <v>90.0</v>
      </c>
      <c r="G27" s="114">
        <f t="shared" si="2"/>
        <v>33.33333333</v>
      </c>
    </row>
    <row r="28" ht="14.25" customHeight="1">
      <c r="A28" s="36" t="s">
        <v>47</v>
      </c>
      <c r="B28" s="118">
        <f t="shared" ref="B28:C28" si="3">SUM(B4:B27)</f>
        <v>24</v>
      </c>
      <c r="C28" s="119">
        <f t="shared" si="3"/>
        <v>21</v>
      </c>
      <c r="D28" s="113">
        <f t="shared" si="1"/>
        <v>87.5</v>
      </c>
      <c r="E28" s="119">
        <f t="shared" ref="E28:F28" si="4">SUM(E4:E27)</f>
        <v>4636</v>
      </c>
      <c r="F28" s="119">
        <f t="shared" si="4"/>
        <v>1636</v>
      </c>
      <c r="G28" s="113">
        <f t="shared" si="2"/>
        <v>35.28904228</v>
      </c>
    </row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rintOptions/>
  <pageMargins bottom="0.75" footer="0.0" header="0.0" left="0.7" right="0.7" top="0.75"/>
  <pageSetup orientation="landscape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41.0"/>
    <col customWidth="1" min="2" max="3" width="31.57"/>
    <col customWidth="1" min="4" max="4" width="20.86"/>
    <col customWidth="1" min="5" max="5" width="31.57"/>
    <col customWidth="1" min="6" max="6" width="43.29"/>
    <col customWidth="1" min="7" max="9" width="8.71"/>
  </cols>
  <sheetData>
    <row r="1" ht="14.25" customHeight="1">
      <c r="A1" s="1" t="s">
        <v>100</v>
      </c>
    </row>
    <row r="2" ht="14.25" customHeight="1"/>
    <row r="3" ht="97.5" customHeight="1">
      <c r="A3" s="93" t="s">
        <v>1</v>
      </c>
      <c r="B3" s="36" t="s">
        <v>101</v>
      </c>
      <c r="C3" s="36" t="s">
        <v>102</v>
      </c>
      <c r="D3" s="109" t="s">
        <v>103</v>
      </c>
      <c r="E3" s="109" t="s">
        <v>104</v>
      </c>
      <c r="F3" s="36" t="s">
        <v>105</v>
      </c>
    </row>
    <row r="4" ht="45.75" customHeight="1">
      <c r="A4" s="11" t="s">
        <v>12</v>
      </c>
      <c r="B4" s="120" t="s">
        <v>106</v>
      </c>
      <c r="C4" s="121">
        <v>0.0</v>
      </c>
      <c r="D4" s="121">
        <v>134.0</v>
      </c>
      <c r="E4" s="121">
        <v>0.0</v>
      </c>
      <c r="F4" s="120">
        <f t="shared" ref="F4:F18" si="1">E4/D4*100</f>
        <v>0</v>
      </c>
    </row>
    <row r="5" ht="66.0" customHeight="1">
      <c r="A5" s="11" t="s">
        <v>13</v>
      </c>
      <c r="B5" s="120" t="s">
        <v>106</v>
      </c>
      <c r="C5" s="90">
        <v>4.0</v>
      </c>
      <c r="D5" s="18">
        <v>370.0</v>
      </c>
      <c r="E5" s="18">
        <v>55.0</v>
      </c>
      <c r="F5" s="120">
        <f t="shared" si="1"/>
        <v>14.86486486</v>
      </c>
    </row>
    <row r="6" ht="45.0" customHeight="1">
      <c r="A6" s="11" t="s">
        <v>14</v>
      </c>
      <c r="B6" s="120" t="s">
        <v>106</v>
      </c>
      <c r="C6" s="121">
        <v>0.0</v>
      </c>
      <c r="D6" s="121">
        <v>98.0</v>
      </c>
      <c r="E6" s="121">
        <v>0.0</v>
      </c>
      <c r="F6" s="120">
        <f t="shared" si="1"/>
        <v>0</v>
      </c>
    </row>
    <row r="7" ht="44.25" customHeight="1">
      <c r="A7" s="11" t="s">
        <v>15</v>
      </c>
      <c r="B7" s="120" t="s">
        <v>106</v>
      </c>
      <c r="C7" s="121">
        <v>1.0</v>
      </c>
      <c r="D7" s="121">
        <v>595.0</v>
      </c>
      <c r="E7" s="121">
        <v>15.0</v>
      </c>
      <c r="F7" s="120">
        <f t="shared" si="1"/>
        <v>2.521008403</v>
      </c>
    </row>
    <row r="8" ht="48.75" customHeight="1">
      <c r="A8" s="11" t="s">
        <v>16</v>
      </c>
      <c r="B8" s="120" t="s">
        <v>106</v>
      </c>
      <c r="C8" s="122">
        <v>0.0</v>
      </c>
      <c r="D8" s="122">
        <v>210.0</v>
      </c>
      <c r="E8" s="122">
        <v>0.0</v>
      </c>
      <c r="F8" s="120">
        <f t="shared" si="1"/>
        <v>0</v>
      </c>
    </row>
    <row r="9" ht="43.5" customHeight="1">
      <c r="A9" s="11" t="s">
        <v>17</v>
      </c>
      <c r="B9" s="120" t="s">
        <v>106</v>
      </c>
      <c r="C9" s="121">
        <v>0.0</v>
      </c>
      <c r="D9" s="121">
        <v>1248.0</v>
      </c>
      <c r="E9" s="121">
        <v>0.0</v>
      </c>
      <c r="F9" s="120">
        <f t="shared" si="1"/>
        <v>0</v>
      </c>
    </row>
    <row r="10" ht="40.5" customHeight="1">
      <c r="A10" s="11" t="s">
        <v>18</v>
      </c>
      <c r="B10" s="120" t="s">
        <v>106</v>
      </c>
      <c r="C10" s="121">
        <v>12.0</v>
      </c>
      <c r="D10" s="121">
        <v>394.0</v>
      </c>
      <c r="E10" s="121">
        <v>82.0</v>
      </c>
      <c r="F10" s="120">
        <f t="shared" si="1"/>
        <v>20.81218274</v>
      </c>
    </row>
    <row r="11" ht="55.5" customHeight="1">
      <c r="A11" s="11" t="s">
        <v>19</v>
      </c>
      <c r="B11" s="120" t="s">
        <v>106</v>
      </c>
      <c r="C11" s="121">
        <v>6.0</v>
      </c>
      <c r="D11" s="121">
        <v>224.0</v>
      </c>
      <c r="E11" s="121">
        <v>30.0</v>
      </c>
      <c r="F11" s="120">
        <f t="shared" si="1"/>
        <v>13.39285714</v>
      </c>
    </row>
    <row r="12" ht="41.25" customHeight="1">
      <c r="A12" s="11" t="s">
        <v>20</v>
      </c>
      <c r="B12" s="120" t="s">
        <v>106</v>
      </c>
      <c r="C12" s="90">
        <v>0.0</v>
      </c>
      <c r="D12" s="18">
        <v>321.0</v>
      </c>
      <c r="E12" s="18">
        <v>0.0</v>
      </c>
      <c r="F12" s="120">
        <f t="shared" si="1"/>
        <v>0</v>
      </c>
    </row>
    <row r="13" ht="40.5" customHeight="1">
      <c r="A13" s="11" t="s">
        <v>21</v>
      </c>
      <c r="B13" s="120" t="s">
        <v>106</v>
      </c>
      <c r="C13" s="121">
        <v>1.0</v>
      </c>
      <c r="D13" s="121">
        <v>349.0</v>
      </c>
      <c r="E13" s="121">
        <v>45.0</v>
      </c>
      <c r="F13" s="120">
        <f t="shared" si="1"/>
        <v>12.89398281</v>
      </c>
    </row>
    <row r="14" ht="33.0" customHeight="1">
      <c r="A14" s="11" t="s">
        <v>22</v>
      </c>
      <c r="B14" s="120" t="s">
        <v>106</v>
      </c>
      <c r="C14" s="121">
        <v>0.0</v>
      </c>
      <c r="D14" s="121">
        <v>641.0</v>
      </c>
      <c r="E14" s="121">
        <v>0.0</v>
      </c>
      <c r="F14" s="120">
        <f t="shared" si="1"/>
        <v>0</v>
      </c>
    </row>
    <row r="15" ht="57.0" customHeight="1">
      <c r="A15" s="11" t="s">
        <v>23</v>
      </c>
      <c r="B15" s="120" t="s">
        <v>106</v>
      </c>
      <c r="C15" s="121">
        <v>0.0</v>
      </c>
      <c r="D15" s="121">
        <v>158.0</v>
      </c>
      <c r="E15" s="121">
        <v>0.0</v>
      </c>
      <c r="F15" s="120">
        <f t="shared" si="1"/>
        <v>0</v>
      </c>
    </row>
    <row r="16" ht="32.25" customHeight="1">
      <c r="A16" s="11" t="s">
        <v>24</v>
      </c>
      <c r="B16" s="120" t="s">
        <v>106</v>
      </c>
      <c r="C16" s="121">
        <v>4.0</v>
      </c>
      <c r="D16" s="121">
        <v>218.0</v>
      </c>
      <c r="E16" s="121">
        <v>79.0</v>
      </c>
      <c r="F16" s="120">
        <f t="shared" si="1"/>
        <v>36.23853211</v>
      </c>
    </row>
    <row r="17" ht="54.75" customHeight="1">
      <c r="A17" s="11" t="s">
        <v>25</v>
      </c>
      <c r="B17" s="120" t="s">
        <v>106</v>
      </c>
      <c r="C17" s="90">
        <v>0.0</v>
      </c>
      <c r="D17" s="18">
        <v>519.0</v>
      </c>
      <c r="E17" s="18">
        <v>0.0</v>
      </c>
      <c r="F17" s="120">
        <f t="shared" si="1"/>
        <v>0</v>
      </c>
    </row>
    <row r="18" ht="31.5" customHeight="1">
      <c r="A18" s="11" t="s">
        <v>26</v>
      </c>
      <c r="B18" s="120" t="s">
        <v>106</v>
      </c>
      <c r="C18" s="90">
        <v>1.0</v>
      </c>
      <c r="D18" s="18">
        <v>178.0</v>
      </c>
      <c r="E18" s="18">
        <v>12.0</v>
      </c>
      <c r="F18" s="120">
        <f t="shared" si="1"/>
        <v>6.741573034</v>
      </c>
    </row>
    <row r="19" ht="36.0" customHeight="1">
      <c r="A19" s="11" t="s">
        <v>27</v>
      </c>
      <c r="B19" s="120" t="s">
        <v>106</v>
      </c>
      <c r="C19" s="123">
        <v>0.0</v>
      </c>
      <c r="D19" s="123">
        <v>390.0</v>
      </c>
      <c r="E19" s="123">
        <v>0.0</v>
      </c>
      <c r="F19" s="120">
        <f>E19*100</f>
        <v>0</v>
      </c>
    </row>
    <row r="20" ht="34.5" customHeight="1">
      <c r="A20" s="11" t="s">
        <v>28</v>
      </c>
      <c r="B20" s="120" t="s">
        <v>106</v>
      </c>
      <c r="C20" s="90">
        <v>1.0</v>
      </c>
      <c r="D20" s="18">
        <v>282.0</v>
      </c>
      <c r="E20" s="18">
        <v>32.0</v>
      </c>
      <c r="F20" s="120">
        <f>E20/D20*100</f>
        <v>11.34751773</v>
      </c>
    </row>
    <row r="21" ht="39.75" customHeight="1">
      <c r="A21" s="11" t="s">
        <v>29</v>
      </c>
      <c r="B21" s="120" t="s">
        <v>106</v>
      </c>
      <c r="C21" s="123">
        <v>0.0</v>
      </c>
      <c r="D21" s="123">
        <v>216.0</v>
      </c>
      <c r="E21" s="123">
        <v>0.0</v>
      </c>
      <c r="F21" s="121">
        <v>0.0</v>
      </c>
    </row>
    <row r="22" ht="32.25" customHeight="1">
      <c r="A22" s="11" t="s">
        <v>30</v>
      </c>
      <c r="B22" s="120" t="s">
        <v>106</v>
      </c>
      <c r="C22" s="123">
        <v>4.0</v>
      </c>
      <c r="D22" s="123">
        <v>126.0</v>
      </c>
      <c r="E22" s="123">
        <v>65.0</v>
      </c>
      <c r="F22" s="120">
        <f t="shared" ref="F22:F25" si="2">E22/D22*100</f>
        <v>51.58730159</v>
      </c>
    </row>
    <row r="23" ht="30.0" customHeight="1">
      <c r="A23" s="11" t="s">
        <v>31</v>
      </c>
      <c r="B23" s="120" t="s">
        <v>106</v>
      </c>
      <c r="C23" s="123">
        <v>8.0</v>
      </c>
      <c r="D23" s="123">
        <v>670.0</v>
      </c>
      <c r="E23" s="123">
        <v>142.0</v>
      </c>
      <c r="F23" s="120">
        <f t="shared" si="2"/>
        <v>21.19402985</v>
      </c>
    </row>
    <row r="24" ht="45.75" customHeight="1">
      <c r="A24" s="11" t="s">
        <v>32</v>
      </c>
      <c r="B24" s="120" t="s">
        <v>106</v>
      </c>
      <c r="C24" s="123">
        <v>0.0</v>
      </c>
      <c r="D24" s="123">
        <v>39.0</v>
      </c>
      <c r="E24" s="123">
        <v>0.0</v>
      </c>
      <c r="F24" s="120">
        <f t="shared" si="2"/>
        <v>0</v>
      </c>
    </row>
    <row r="25" ht="33.0" customHeight="1">
      <c r="A25" s="11" t="s">
        <v>33</v>
      </c>
      <c r="B25" s="120" t="s">
        <v>106</v>
      </c>
      <c r="C25" s="123">
        <v>0.0</v>
      </c>
      <c r="D25" s="123">
        <v>53.0</v>
      </c>
      <c r="E25" s="123">
        <v>0.0</v>
      </c>
      <c r="F25" s="120">
        <f t="shared" si="2"/>
        <v>0</v>
      </c>
    </row>
    <row r="26" ht="41.25" customHeight="1">
      <c r="A26" s="11" t="s">
        <v>34</v>
      </c>
      <c r="B26" s="120" t="s">
        <v>106</v>
      </c>
      <c r="C26" s="123">
        <v>0.0</v>
      </c>
      <c r="D26" s="123">
        <v>91.0</v>
      </c>
      <c r="E26" s="123">
        <v>0.0</v>
      </c>
      <c r="F26" s="121">
        <v>0.0</v>
      </c>
    </row>
    <row r="27" ht="34.5" customHeight="1">
      <c r="A27" s="11" t="s">
        <v>35</v>
      </c>
      <c r="B27" s="120" t="s">
        <v>106</v>
      </c>
      <c r="C27" s="123">
        <v>1.0</v>
      </c>
      <c r="D27" s="123">
        <v>169.0</v>
      </c>
      <c r="E27" s="123">
        <v>15.0</v>
      </c>
      <c r="F27" s="121">
        <v>8.0</v>
      </c>
    </row>
    <row r="28" ht="35.25" customHeight="1">
      <c r="A28" s="11" t="s">
        <v>36</v>
      </c>
      <c r="B28" s="120" t="s">
        <v>106</v>
      </c>
      <c r="C28" s="123">
        <v>2.0</v>
      </c>
      <c r="D28" s="123">
        <v>71.0</v>
      </c>
      <c r="E28" s="123">
        <v>18.0</v>
      </c>
      <c r="F28" s="120">
        <f t="shared" ref="F28:F33" si="3">E28/D28*100</f>
        <v>25.35211268</v>
      </c>
    </row>
    <row r="29" ht="30.75" customHeight="1">
      <c r="A29" s="11" t="s">
        <v>37</v>
      </c>
      <c r="B29" s="120" t="s">
        <v>106</v>
      </c>
      <c r="C29" s="123">
        <v>3.0</v>
      </c>
      <c r="D29" s="123">
        <v>241.0</v>
      </c>
      <c r="E29" s="123">
        <v>45.0</v>
      </c>
      <c r="F29" s="120">
        <f t="shared" si="3"/>
        <v>18.67219917</v>
      </c>
    </row>
    <row r="30" ht="35.25" customHeight="1">
      <c r="A30" s="11" t="s">
        <v>38</v>
      </c>
      <c r="B30" s="120" t="s">
        <v>106</v>
      </c>
      <c r="C30" s="123">
        <v>4.0</v>
      </c>
      <c r="D30" s="123">
        <v>109.0</v>
      </c>
      <c r="E30" s="123">
        <v>90.0</v>
      </c>
      <c r="F30" s="120">
        <f t="shared" si="3"/>
        <v>82.56880734</v>
      </c>
    </row>
    <row r="31" ht="36.75" customHeight="1">
      <c r="A31" s="11" t="s">
        <v>39</v>
      </c>
      <c r="B31" s="120" t="s">
        <v>106</v>
      </c>
      <c r="C31" s="123">
        <v>0.0</v>
      </c>
      <c r="D31" s="123">
        <v>227.0</v>
      </c>
      <c r="E31" s="123">
        <v>0.0</v>
      </c>
      <c r="F31" s="120">
        <f t="shared" si="3"/>
        <v>0</v>
      </c>
    </row>
    <row r="32" ht="33.75" customHeight="1">
      <c r="A32" s="11" t="s">
        <v>40</v>
      </c>
      <c r="B32" s="120" t="s">
        <v>106</v>
      </c>
      <c r="C32" s="123">
        <v>2.0</v>
      </c>
      <c r="D32" s="123">
        <v>254.0</v>
      </c>
      <c r="E32" s="123">
        <v>65.0</v>
      </c>
      <c r="F32" s="120">
        <f t="shared" si="3"/>
        <v>25.59055118</v>
      </c>
    </row>
    <row r="33" ht="30.0" customHeight="1">
      <c r="A33" s="106" t="s">
        <v>41</v>
      </c>
      <c r="B33" s="124" t="s">
        <v>106</v>
      </c>
      <c r="C33" s="125">
        <v>5.0</v>
      </c>
      <c r="D33" s="125">
        <v>320.0</v>
      </c>
      <c r="E33" s="125">
        <v>82.0</v>
      </c>
      <c r="F33" s="124">
        <f t="shared" si="3"/>
        <v>25.625</v>
      </c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</row>
    <row r="34" ht="33.75" customHeight="1">
      <c r="A34" s="11" t="s">
        <v>42</v>
      </c>
      <c r="B34" s="120" t="s">
        <v>106</v>
      </c>
      <c r="C34" s="126">
        <v>0.0</v>
      </c>
      <c r="D34" s="127">
        <v>159.0</v>
      </c>
      <c r="E34" s="127">
        <v>0.0</v>
      </c>
      <c r="F34" s="121">
        <v>0.0</v>
      </c>
    </row>
    <row r="35" ht="39.0" customHeight="1">
      <c r="A35" s="11" t="s">
        <v>43</v>
      </c>
      <c r="B35" s="120" t="s">
        <v>106</v>
      </c>
      <c r="C35" s="123">
        <v>1.0</v>
      </c>
      <c r="D35" s="123">
        <v>129.0</v>
      </c>
      <c r="E35" s="123">
        <v>20.0</v>
      </c>
      <c r="F35" s="120">
        <f t="shared" ref="F35:F36" si="4">E35/D35*100</f>
        <v>15.50387597</v>
      </c>
    </row>
    <row r="36" ht="34.5" customHeight="1">
      <c r="A36" s="11" t="s">
        <v>44</v>
      </c>
      <c r="B36" s="120" t="s">
        <v>106</v>
      </c>
      <c r="C36" s="123">
        <v>0.0</v>
      </c>
      <c r="D36" s="123">
        <v>44.0</v>
      </c>
      <c r="E36" s="123">
        <v>0.0</v>
      </c>
      <c r="F36" s="120">
        <f t="shared" si="4"/>
        <v>0</v>
      </c>
    </row>
    <row r="37" ht="33.0" customHeight="1">
      <c r="A37" s="11" t="s">
        <v>45</v>
      </c>
      <c r="B37" s="120" t="s">
        <v>106</v>
      </c>
      <c r="C37" s="123">
        <v>0.0</v>
      </c>
      <c r="D37" s="123">
        <v>172.0</v>
      </c>
      <c r="E37" s="123">
        <v>0.0</v>
      </c>
      <c r="F37" s="121">
        <v>0.0</v>
      </c>
    </row>
    <row r="38" ht="33.75" customHeight="1">
      <c r="A38" s="11" t="s">
        <v>83</v>
      </c>
      <c r="B38" s="128" t="s">
        <v>107</v>
      </c>
      <c r="C38" s="123">
        <v>0.0</v>
      </c>
      <c r="D38" s="123">
        <v>420.0</v>
      </c>
      <c r="E38" s="123">
        <v>0.0</v>
      </c>
      <c r="F38" s="120">
        <f t="shared" ref="F38:F67" si="5">E38/D38*100</f>
        <v>0</v>
      </c>
    </row>
    <row r="39" ht="52.5" customHeight="1">
      <c r="A39" s="11" t="s">
        <v>46</v>
      </c>
      <c r="B39" s="120" t="s">
        <v>106</v>
      </c>
      <c r="C39" s="123">
        <v>1.0</v>
      </c>
      <c r="D39" s="123">
        <v>1320.0</v>
      </c>
      <c r="E39" s="123">
        <v>210.0</v>
      </c>
      <c r="F39" s="120">
        <f t="shared" si="5"/>
        <v>15.90909091</v>
      </c>
    </row>
    <row r="40" ht="32.25" customHeight="1">
      <c r="A40" s="11" t="s">
        <v>80</v>
      </c>
      <c r="B40" s="128" t="s">
        <v>107</v>
      </c>
      <c r="C40" s="123">
        <v>2.0</v>
      </c>
      <c r="D40" s="123">
        <v>210.0</v>
      </c>
      <c r="E40" s="123">
        <v>84.0</v>
      </c>
      <c r="F40" s="120">
        <f t="shared" si="5"/>
        <v>40</v>
      </c>
    </row>
    <row r="41" ht="33.75" customHeight="1">
      <c r="A41" s="11" t="s">
        <v>76</v>
      </c>
      <c r="B41" s="128" t="s">
        <v>107</v>
      </c>
      <c r="C41" s="123">
        <v>2.0</v>
      </c>
      <c r="D41" s="123">
        <v>122.0</v>
      </c>
      <c r="E41" s="123">
        <v>23.0</v>
      </c>
      <c r="F41" s="120">
        <f t="shared" si="5"/>
        <v>18.85245902</v>
      </c>
    </row>
    <row r="42" ht="34.5" customHeight="1">
      <c r="A42" s="11" t="s">
        <v>77</v>
      </c>
      <c r="B42" s="128" t="s">
        <v>107</v>
      </c>
      <c r="C42" s="123">
        <v>1.0</v>
      </c>
      <c r="D42" s="123">
        <v>114.0</v>
      </c>
      <c r="E42" s="123">
        <v>32.0</v>
      </c>
      <c r="F42" s="120">
        <f t="shared" si="5"/>
        <v>28.07017544</v>
      </c>
    </row>
    <row r="43" ht="35.25" customHeight="1">
      <c r="A43" s="11" t="s">
        <v>78</v>
      </c>
      <c r="B43" s="128" t="s">
        <v>107</v>
      </c>
      <c r="C43" s="123">
        <v>1.0</v>
      </c>
      <c r="D43" s="123">
        <v>125.0</v>
      </c>
      <c r="E43" s="123">
        <v>25.0</v>
      </c>
      <c r="F43" s="120">
        <f t="shared" si="5"/>
        <v>20</v>
      </c>
    </row>
    <row r="44" ht="50.25" customHeight="1">
      <c r="A44" s="11" t="s">
        <v>79</v>
      </c>
      <c r="B44" s="128" t="s">
        <v>107</v>
      </c>
      <c r="C44" s="123">
        <v>2.0</v>
      </c>
      <c r="D44" s="123">
        <v>156.0</v>
      </c>
      <c r="E44" s="123">
        <v>32.0</v>
      </c>
      <c r="F44" s="120">
        <f t="shared" si="5"/>
        <v>20.51282051</v>
      </c>
    </row>
    <row r="45" ht="37.5" customHeight="1">
      <c r="A45" s="11" t="s">
        <v>81</v>
      </c>
      <c r="B45" s="128" t="s">
        <v>107</v>
      </c>
      <c r="C45" s="123">
        <v>1.0</v>
      </c>
      <c r="D45" s="123">
        <v>171.0</v>
      </c>
      <c r="E45" s="123">
        <v>26.0</v>
      </c>
      <c r="F45" s="120">
        <f t="shared" si="5"/>
        <v>15.20467836</v>
      </c>
    </row>
    <row r="46" ht="31.5" customHeight="1">
      <c r="A46" s="11" t="s">
        <v>82</v>
      </c>
      <c r="B46" s="128" t="s">
        <v>107</v>
      </c>
      <c r="C46" s="123">
        <v>1.0</v>
      </c>
      <c r="D46" s="123">
        <v>182.0</v>
      </c>
      <c r="E46" s="123">
        <v>52.2</v>
      </c>
      <c r="F46" s="120">
        <f t="shared" si="5"/>
        <v>28.68131868</v>
      </c>
    </row>
    <row r="47" ht="45.0" customHeight="1">
      <c r="A47" s="11" t="s">
        <v>84</v>
      </c>
      <c r="B47" s="128" t="s">
        <v>107</v>
      </c>
      <c r="C47" s="123">
        <v>3.0</v>
      </c>
      <c r="D47" s="123">
        <v>355.0</v>
      </c>
      <c r="E47" s="123">
        <v>185.0</v>
      </c>
      <c r="F47" s="120">
        <f t="shared" si="5"/>
        <v>52.11267606</v>
      </c>
    </row>
    <row r="48" ht="39.0" customHeight="1">
      <c r="A48" s="11" t="s">
        <v>85</v>
      </c>
      <c r="B48" s="128" t="s">
        <v>107</v>
      </c>
      <c r="C48" s="123">
        <v>1.0</v>
      </c>
      <c r="D48" s="123">
        <v>153.0</v>
      </c>
      <c r="E48" s="123">
        <v>36.0</v>
      </c>
      <c r="F48" s="120">
        <f t="shared" si="5"/>
        <v>23.52941176</v>
      </c>
    </row>
    <row r="49" ht="36.75" customHeight="1">
      <c r="A49" s="11" t="s">
        <v>86</v>
      </c>
      <c r="B49" s="128" t="s">
        <v>107</v>
      </c>
      <c r="C49" s="123">
        <v>2.0</v>
      </c>
      <c r="D49" s="123">
        <v>167.0</v>
      </c>
      <c r="E49" s="123">
        <v>60.0</v>
      </c>
      <c r="F49" s="120">
        <f t="shared" si="5"/>
        <v>35.92814371</v>
      </c>
    </row>
    <row r="50" ht="42.0" customHeight="1">
      <c r="A50" s="11" t="s">
        <v>87</v>
      </c>
      <c r="B50" s="128" t="s">
        <v>107</v>
      </c>
      <c r="C50" s="123">
        <v>0.0</v>
      </c>
      <c r="D50" s="123">
        <v>135.0</v>
      </c>
      <c r="E50" s="123">
        <v>0.0</v>
      </c>
      <c r="F50" s="120">
        <f t="shared" si="5"/>
        <v>0</v>
      </c>
    </row>
    <row r="51" ht="37.5" customHeight="1">
      <c r="A51" s="11" t="s">
        <v>88</v>
      </c>
      <c r="B51" s="128" t="s">
        <v>107</v>
      </c>
      <c r="C51" s="123">
        <v>2.0</v>
      </c>
      <c r="D51" s="123">
        <v>127.0</v>
      </c>
      <c r="E51" s="123">
        <v>43.0</v>
      </c>
      <c r="F51" s="120">
        <f t="shared" si="5"/>
        <v>33.85826772</v>
      </c>
    </row>
    <row r="52" ht="37.5" customHeight="1">
      <c r="A52" s="11" t="s">
        <v>89</v>
      </c>
      <c r="B52" s="128" t="s">
        <v>107</v>
      </c>
      <c r="C52" s="123">
        <v>1.0</v>
      </c>
      <c r="D52" s="123">
        <v>152.0</v>
      </c>
      <c r="E52" s="123">
        <v>40.0</v>
      </c>
      <c r="F52" s="120">
        <f t="shared" si="5"/>
        <v>26.31578947</v>
      </c>
    </row>
    <row r="53" ht="47.25" customHeight="1">
      <c r="A53" s="11" t="s">
        <v>90</v>
      </c>
      <c r="B53" s="128" t="s">
        <v>107</v>
      </c>
      <c r="C53" s="123">
        <v>0.0</v>
      </c>
      <c r="D53" s="123">
        <v>90.0</v>
      </c>
      <c r="E53" s="123">
        <v>0.0</v>
      </c>
      <c r="F53" s="120">
        <f t="shared" si="5"/>
        <v>0</v>
      </c>
    </row>
    <row r="54" ht="38.25" customHeight="1">
      <c r="A54" s="11" t="s">
        <v>91</v>
      </c>
      <c r="B54" s="128" t="s">
        <v>107</v>
      </c>
      <c r="C54" s="123">
        <v>4.0</v>
      </c>
      <c r="D54" s="123">
        <v>286.0</v>
      </c>
      <c r="E54" s="123">
        <v>84.0</v>
      </c>
      <c r="F54" s="120">
        <f t="shared" si="5"/>
        <v>29.37062937</v>
      </c>
    </row>
    <row r="55" ht="35.25" customHeight="1">
      <c r="A55" s="11" t="s">
        <v>92</v>
      </c>
      <c r="B55" s="128" t="s">
        <v>107</v>
      </c>
      <c r="C55" s="123">
        <v>0.0</v>
      </c>
      <c r="D55" s="123">
        <v>184.0</v>
      </c>
      <c r="E55" s="123">
        <v>0.0</v>
      </c>
      <c r="F55" s="120">
        <f t="shared" si="5"/>
        <v>0</v>
      </c>
    </row>
    <row r="56" ht="34.5" customHeight="1">
      <c r="A56" s="11" t="s">
        <v>93</v>
      </c>
      <c r="B56" s="128" t="s">
        <v>107</v>
      </c>
      <c r="C56" s="123">
        <v>0.0</v>
      </c>
      <c r="D56" s="123">
        <v>120.0</v>
      </c>
      <c r="E56" s="123">
        <v>0.0</v>
      </c>
      <c r="F56" s="120">
        <f t="shared" si="5"/>
        <v>0</v>
      </c>
    </row>
    <row r="57" ht="41.25" customHeight="1">
      <c r="A57" s="11" t="s">
        <v>94</v>
      </c>
      <c r="B57" s="128" t="s">
        <v>107</v>
      </c>
      <c r="C57" s="123">
        <v>0.0</v>
      </c>
      <c r="D57" s="123">
        <v>70.0</v>
      </c>
      <c r="E57" s="123">
        <v>0.0</v>
      </c>
      <c r="F57" s="120">
        <f t="shared" si="5"/>
        <v>0</v>
      </c>
    </row>
    <row r="58" ht="33.75" customHeight="1">
      <c r="A58" s="11" t="s">
        <v>95</v>
      </c>
      <c r="B58" s="128" t="s">
        <v>107</v>
      </c>
      <c r="C58" s="123">
        <v>3.0</v>
      </c>
      <c r="D58" s="123">
        <v>139.0</v>
      </c>
      <c r="E58" s="123">
        <v>88.0</v>
      </c>
      <c r="F58" s="120">
        <f t="shared" si="5"/>
        <v>63.30935252</v>
      </c>
    </row>
    <row r="59" ht="30.75" customHeight="1">
      <c r="A59" s="11" t="s">
        <v>96</v>
      </c>
      <c r="B59" s="128" t="s">
        <v>107</v>
      </c>
      <c r="C59" s="123">
        <v>0.0</v>
      </c>
      <c r="D59" s="123">
        <v>102.0</v>
      </c>
      <c r="E59" s="123">
        <v>0.0</v>
      </c>
      <c r="F59" s="120">
        <f t="shared" si="5"/>
        <v>0</v>
      </c>
    </row>
    <row r="60" ht="33.0" customHeight="1">
      <c r="A60" s="11" t="s">
        <v>97</v>
      </c>
      <c r="B60" s="128" t="s">
        <v>107</v>
      </c>
      <c r="C60" s="123">
        <v>2.0</v>
      </c>
      <c r="D60" s="123">
        <v>198.0</v>
      </c>
      <c r="E60" s="123">
        <v>42.0</v>
      </c>
      <c r="F60" s="120">
        <f t="shared" si="5"/>
        <v>21.21212121</v>
      </c>
    </row>
    <row r="61" ht="40.5" customHeight="1">
      <c r="A61" s="11" t="s">
        <v>98</v>
      </c>
      <c r="B61" s="129" t="s">
        <v>107</v>
      </c>
      <c r="C61" s="130">
        <v>3.0</v>
      </c>
      <c r="D61" s="130">
        <v>625.0</v>
      </c>
      <c r="E61" s="130">
        <v>330.0</v>
      </c>
      <c r="F61" s="131">
        <f t="shared" si="5"/>
        <v>52.8</v>
      </c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</row>
    <row r="62" ht="39.0" customHeight="1">
      <c r="A62" s="11" t="s">
        <v>99</v>
      </c>
      <c r="B62" s="128" t="s">
        <v>107</v>
      </c>
      <c r="C62" s="123">
        <v>1.0</v>
      </c>
      <c r="D62" s="123">
        <v>270.0</v>
      </c>
      <c r="E62" s="123">
        <v>90.0</v>
      </c>
      <c r="F62" s="120">
        <f t="shared" si="5"/>
        <v>33.33333333</v>
      </c>
    </row>
    <row r="63" ht="63.0" customHeight="1">
      <c r="A63" s="11" t="s">
        <v>108</v>
      </c>
      <c r="B63" s="128" t="s">
        <v>109</v>
      </c>
      <c r="C63" s="123">
        <v>2.0</v>
      </c>
      <c r="D63" s="123">
        <v>936.0</v>
      </c>
      <c r="E63" s="123">
        <v>54.0</v>
      </c>
      <c r="F63" s="120">
        <f t="shared" si="5"/>
        <v>5.769230769</v>
      </c>
    </row>
    <row r="64" ht="47.25" customHeight="1">
      <c r="A64" s="133" t="s">
        <v>110</v>
      </c>
      <c r="B64" s="128" t="s">
        <v>109</v>
      </c>
      <c r="C64" s="125">
        <v>0.0</v>
      </c>
      <c r="D64" s="125">
        <v>238.0</v>
      </c>
      <c r="E64" s="125">
        <v>0.0</v>
      </c>
      <c r="F64" s="120">
        <f t="shared" si="5"/>
        <v>0</v>
      </c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</row>
    <row r="65" ht="14.25" customHeight="1">
      <c r="A65" s="134" t="s">
        <v>111</v>
      </c>
      <c r="B65" s="135"/>
      <c r="C65" s="135">
        <f>SUMIF($B$4:$B$63,"Общеобразовательная",$C$4:$C$63)</f>
        <v>61</v>
      </c>
      <c r="D65" s="135">
        <f>SUMIF($B$4:$B$63,"Общеобразовательная",$D$4:$D$63)</f>
        <v>10739</v>
      </c>
      <c r="E65" s="135">
        <f>SUMIF($B$4:$B$63,"Общеобразовательная",$E$4:$E$63)</f>
        <v>1102</v>
      </c>
      <c r="F65" s="136">
        <f t="shared" si="5"/>
        <v>10.2616631</v>
      </c>
    </row>
    <row r="66" ht="14.25" customHeight="1">
      <c r="A66" s="137" t="s">
        <v>112</v>
      </c>
      <c r="B66" s="138"/>
      <c r="C66" s="135">
        <f>SUMIF($B$4:$B$63,"Дошкольная",$C$4:$C$63)</f>
        <v>32</v>
      </c>
      <c r="D66" s="135">
        <f>SUMIF($B$4:$B$63,"Дошкольная",$D$4:$D$63)</f>
        <v>4673</v>
      </c>
      <c r="E66" s="135">
        <f>SUMIF($B$4:$B$63,"Дошкольная",$E$4:$E$63)</f>
        <v>1272.2</v>
      </c>
      <c r="F66" s="136">
        <f t="shared" si="5"/>
        <v>27.22448106</v>
      </c>
    </row>
    <row r="67" ht="14.25" customHeight="1">
      <c r="A67" s="137" t="s">
        <v>113</v>
      </c>
      <c r="B67" s="139"/>
      <c r="C67" s="135">
        <f>SUMIF($B$4:$B$63,"Дополнительная",$C$4:$C$63)</f>
        <v>2</v>
      </c>
      <c r="D67" s="135">
        <f>SUMIF($B$4:$B$63,"Дополнительная",$D$4:$D$63)</f>
        <v>936</v>
      </c>
      <c r="E67" s="135">
        <f>SUMIF($B$4:$B$63,"Дополнительная",$E$4:$E$63)</f>
        <v>54</v>
      </c>
      <c r="F67" s="136">
        <f t="shared" si="5"/>
        <v>5.769230769</v>
      </c>
    </row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printOptions/>
  <pageMargins bottom="0.75" footer="0.0" header="0.0" left="0.7" right="0.7" top="0.75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41.0"/>
    <col customWidth="1" min="2" max="2" width="13.0"/>
    <col customWidth="1" min="3" max="3" width="12.57"/>
    <col customWidth="1" min="4" max="5" width="12.0"/>
    <col customWidth="1" min="6" max="6" width="11.86"/>
    <col customWidth="1" min="7" max="7" width="10.86"/>
    <col customWidth="1" min="8" max="9" width="12.29"/>
    <col customWidth="1" min="10" max="10" width="16.43"/>
    <col customWidth="1" min="11" max="11" width="11.71"/>
    <col customWidth="1" min="12" max="13" width="12.57"/>
  </cols>
  <sheetData>
    <row r="1" ht="14.25" customHeight="1">
      <c r="A1" s="1" t="s">
        <v>114</v>
      </c>
    </row>
    <row r="2" ht="14.25" customHeight="1"/>
    <row r="3" ht="123.75" customHeight="1">
      <c r="A3" s="55"/>
      <c r="B3" s="86" t="s">
        <v>115</v>
      </c>
      <c r="C3" s="5"/>
      <c r="D3" s="5"/>
      <c r="E3" s="6"/>
      <c r="F3" s="86" t="s">
        <v>116</v>
      </c>
      <c r="G3" s="5"/>
      <c r="H3" s="5"/>
      <c r="I3" s="6"/>
      <c r="J3" s="86" t="s">
        <v>117</v>
      </c>
      <c r="K3" s="5"/>
      <c r="L3" s="5"/>
      <c r="M3" s="6"/>
    </row>
    <row r="4" ht="22.5" customHeight="1">
      <c r="A4" s="3" t="s">
        <v>118</v>
      </c>
      <c r="B4" s="140" t="s">
        <v>8</v>
      </c>
      <c r="C4" s="140" t="s">
        <v>9</v>
      </c>
      <c r="D4" s="140" t="s">
        <v>10</v>
      </c>
      <c r="E4" s="141" t="s">
        <v>11</v>
      </c>
      <c r="F4" s="140" t="s">
        <v>8</v>
      </c>
      <c r="G4" s="140" t="s">
        <v>9</v>
      </c>
      <c r="H4" s="140" t="s">
        <v>10</v>
      </c>
      <c r="I4" s="141" t="s">
        <v>11</v>
      </c>
      <c r="J4" s="140" t="s">
        <v>8</v>
      </c>
      <c r="K4" s="140" t="s">
        <v>9</v>
      </c>
      <c r="L4" s="140" t="s">
        <v>10</v>
      </c>
      <c r="M4" s="10" t="s">
        <v>11</v>
      </c>
    </row>
    <row r="5" ht="45.0" customHeight="1">
      <c r="A5" s="11" t="s">
        <v>12</v>
      </c>
      <c r="B5" s="19">
        <v>0.0</v>
      </c>
      <c r="C5" s="19">
        <v>0.0</v>
      </c>
      <c r="D5" s="19">
        <v>0.0</v>
      </c>
      <c r="E5" s="20">
        <v>0.0</v>
      </c>
      <c r="F5" s="19">
        <v>1.0</v>
      </c>
      <c r="G5" s="19">
        <v>1.0</v>
      </c>
      <c r="H5" s="19">
        <v>1.0</v>
      </c>
      <c r="I5" s="20">
        <v>1.0</v>
      </c>
      <c r="J5" s="19">
        <v>0.0</v>
      </c>
      <c r="K5" s="19">
        <v>0.0</v>
      </c>
      <c r="L5" s="19">
        <v>0.0</v>
      </c>
      <c r="M5" s="142">
        <v>0.0</v>
      </c>
    </row>
    <row r="6" ht="38.25" customHeight="1">
      <c r="A6" s="11" t="s">
        <v>13</v>
      </c>
      <c r="B6" s="16">
        <v>100.0</v>
      </c>
      <c r="C6" s="16">
        <v>47.0</v>
      </c>
      <c r="D6" s="16">
        <v>47.0</v>
      </c>
      <c r="E6" s="90">
        <v>28.0</v>
      </c>
      <c r="F6" s="16">
        <v>1.0</v>
      </c>
      <c r="G6" s="16">
        <v>1.0</v>
      </c>
      <c r="H6" s="16">
        <v>1.0</v>
      </c>
      <c r="I6" s="90">
        <v>1.0</v>
      </c>
      <c r="J6" s="16">
        <v>0.0</v>
      </c>
      <c r="K6" s="16">
        <v>0.0</v>
      </c>
      <c r="L6" s="16">
        <v>0.0</v>
      </c>
      <c r="M6" s="143">
        <v>1.0</v>
      </c>
    </row>
    <row r="7" ht="35.25" customHeight="1">
      <c r="A7" s="11" t="s">
        <v>14</v>
      </c>
      <c r="B7" s="19">
        <v>0.0</v>
      </c>
      <c r="C7" s="19">
        <v>0.0</v>
      </c>
      <c r="D7" s="19">
        <v>0.0</v>
      </c>
      <c r="E7" s="20">
        <v>0.0</v>
      </c>
      <c r="F7" s="19">
        <v>1.0</v>
      </c>
      <c r="G7" s="19">
        <v>1.0</v>
      </c>
      <c r="H7" s="19">
        <v>1.0</v>
      </c>
      <c r="I7" s="20">
        <v>1.0</v>
      </c>
      <c r="J7" s="19">
        <v>0.0</v>
      </c>
      <c r="K7" s="19">
        <v>0.0</v>
      </c>
      <c r="L7" s="19">
        <v>0.0</v>
      </c>
      <c r="M7" s="142">
        <v>0.0</v>
      </c>
    </row>
    <row r="8" ht="38.25" customHeight="1">
      <c r="A8" s="11" t="s">
        <v>15</v>
      </c>
      <c r="B8" s="19">
        <v>54.0</v>
      </c>
      <c r="C8" s="19">
        <v>52.0</v>
      </c>
      <c r="D8" s="19">
        <v>38.0</v>
      </c>
      <c r="E8" s="20">
        <v>23.0</v>
      </c>
      <c r="F8" s="19">
        <v>1.0</v>
      </c>
      <c r="G8" s="19">
        <v>1.0</v>
      </c>
      <c r="H8" s="19">
        <v>1.0</v>
      </c>
      <c r="I8" s="20">
        <v>1.0</v>
      </c>
      <c r="J8" s="24">
        <v>1.0</v>
      </c>
      <c r="K8" s="24">
        <v>1.0</v>
      </c>
      <c r="L8" s="24">
        <v>1.0</v>
      </c>
      <c r="M8" s="142">
        <v>1.0</v>
      </c>
    </row>
    <row r="9" ht="30.75" customHeight="1">
      <c r="A9" s="11" t="s">
        <v>16</v>
      </c>
      <c r="B9" s="19">
        <v>100.0</v>
      </c>
      <c r="C9" s="19">
        <v>100.0</v>
      </c>
      <c r="D9" s="19">
        <v>100.0</v>
      </c>
      <c r="E9" s="20">
        <v>100.0</v>
      </c>
      <c r="F9" s="19">
        <v>1.0</v>
      </c>
      <c r="G9" s="19">
        <v>1.0</v>
      </c>
      <c r="H9" s="19">
        <v>1.0</v>
      </c>
      <c r="I9" s="20">
        <v>1.0</v>
      </c>
      <c r="J9" s="19">
        <v>0.0</v>
      </c>
      <c r="K9" s="19">
        <v>0.0</v>
      </c>
      <c r="L9" s="19">
        <v>0.0</v>
      </c>
      <c r="M9" s="142">
        <v>0.0</v>
      </c>
    </row>
    <row r="10" ht="44.25" customHeight="1">
      <c r="A10" s="11" t="s">
        <v>17</v>
      </c>
      <c r="B10" s="19">
        <v>53.0</v>
      </c>
      <c r="C10" s="19">
        <v>28.6</v>
      </c>
      <c r="D10" s="19">
        <v>23.0</v>
      </c>
      <c r="E10" s="20">
        <v>37.0</v>
      </c>
      <c r="F10" s="19">
        <v>1.0</v>
      </c>
      <c r="G10" s="19">
        <v>1.0</v>
      </c>
      <c r="H10" s="19">
        <v>1.0</v>
      </c>
      <c r="I10" s="20">
        <v>1.0</v>
      </c>
      <c r="J10" s="19">
        <v>0.0</v>
      </c>
      <c r="K10" s="19">
        <v>0.0</v>
      </c>
      <c r="L10" s="19">
        <v>0.0</v>
      </c>
      <c r="M10" s="142">
        <v>0.0</v>
      </c>
    </row>
    <row r="11" ht="31.5" customHeight="1">
      <c r="A11" s="11" t="s">
        <v>18</v>
      </c>
      <c r="B11" s="19">
        <v>0.0</v>
      </c>
      <c r="C11" s="19">
        <v>0.0</v>
      </c>
      <c r="D11" s="19">
        <v>0.0</v>
      </c>
      <c r="E11" s="20">
        <v>0.0</v>
      </c>
      <c r="F11" s="19">
        <v>0.0</v>
      </c>
      <c r="G11" s="19">
        <v>0.0</v>
      </c>
      <c r="H11" s="19">
        <v>0.0</v>
      </c>
      <c r="I11" s="20">
        <v>1.0</v>
      </c>
      <c r="J11" s="19">
        <v>0.0</v>
      </c>
      <c r="K11" s="19">
        <v>0.0</v>
      </c>
      <c r="L11" s="19">
        <v>0.0</v>
      </c>
      <c r="M11" s="142">
        <v>0.0</v>
      </c>
    </row>
    <row r="12" ht="33.75" customHeight="1">
      <c r="A12" s="68" t="s">
        <v>19</v>
      </c>
      <c r="B12" s="19">
        <v>0.0</v>
      </c>
      <c r="C12" s="19">
        <v>0.0</v>
      </c>
      <c r="D12" s="19">
        <v>0.0</v>
      </c>
      <c r="E12" s="37"/>
      <c r="F12" s="19">
        <v>0.0</v>
      </c>
      <c r="G12" s="19">
        <v>0.0</v>
      </c>
      <c r="H12" s="19">
        <v>0.0</v>
      </c>
      <c r="I12" s="20">
        <v>0.0</v>
      </c>
      <c r="J12" s="19">
        <v>0.0</v>
      </c>
      <c r="K12" s="19">
        <v>0.0</v>
      </c>
      <c r="L12" s="19">
        <v>0.0</v>
      </c>
      <c r="M12" s="142">
        <v>0.0</v>
      </c>
    </row>
    <row r="13" ht="29.25" customHeight="1">
      <c r="A13" s="11" t="s">
        <v>20</v>
      </c>
      <c r="B13" s="21">
        <v>53.0</v>
      </c>
      <c r="C13" s="21">
        <v>20.0</v>
      </c>
      <c r="D13" s="21">
        <v>30.0</v>
      </c>
      <c r="E13" s="26">
        <v>24.0</v>
      </c>
      <c r="F13" s="21">
        <v>0.0</v>
      </c>
      <c r="G13" s="21">
        <v>0.0</v>
      </c>
      <c r="H13" s="21">
        <v>0.0</v>
      </c>
      <c r="I13" s="26">
        <v>1.0</v>
      </c>
      <c r="J13" s="21">
        <v>0.0</v>
      </c>
      <c r="K13" s="21">
        <v>0.0</v>
      </c>
      <c r="L13" s="21">
        <v>0.0</v>
      </c>
      <c r="M13" s="144">
        <v>0.0</v>
      </c>
    </row>
    <row r="14" ht="32.25" customHeight="1">
      <c r="A14" s="11" t="s">
        <v>21</v>
      </c>
      <c r="B14" s="19">
        <v>38.1</v>
      </c>
      <c r="C14" s="19">
        <v>53.8</v>
      </c>
      <c r="D14" s="19">
        <v>53.6</v>
      </c>
      <c r="E14" s="20">
        <v>0.0</v>
      </c>
      <c r="F14" s="19">
        <v>1.0</v>
      </c>
      <c r="G14" s="19">
        <v>1.0</v>
      </c>
      <c r="H14" s="19">
        <v>1.0</v>
      </c>
      <c r="I14" s="20">
        <v>1.0</v>
      </c>
      <c r="J14" s="19">
        <v>0.0</v>
      </c>
      <c r="K14" s="19">
        <v>0.0</v>
      </c>
      <c r="L14" s="19">
        <v>0.0</v>
      </c>
      <c r="M14" s="142">
        <v>0.0</v>
      </c>
    </row>
    <row r="15" ht="35.25" customHeight="1">
      <c r="A15" s="11" t="s">
        <v>22</v>
      </c>
      <c r="B15" s="19">
        <v>0.0</v>
      </c>
      <c r="C15" s="19">
        <v>0.0</v>
      </c>
      <c r="D15" s="19">
        <v>0.0</v>
      </c>
      <c r="E15" s="20">
        <v>0.0</v>
      </c>
      <c r="F15" s="19">
        <v>1.0</v>
      </c>
      <c r="G15" s="19">
        <v>1.0</v>
      </c>
      <c r="H15" s="19">
        <v>1.0</v>
      </c>
      <c r="I15" s="20">
        <v>0.0</v>
      </c>
      <c r="J15" s="19">
        <v>0.0</v>
      </c>
      <c r="K15" s="19">
        <v>0.0</v>
      </c>
      <c r="L15" s="19">
        <v>0.0</v>
      </c>
      <c r="M15" s="142">
        <v>0.0</v>
      </c>
    </row>
    <row r="16" ht="31.5" customHeight="1">
      <c r="A16" s="11" t="s">
        <v>23</v>
      </c>
      <c r="B16" s="19">
        <v>0.0</v>
      </c>
      <c r="C16" s="19">
        <v>0.0</v>
      </c>
      <c r="D16" s="19">
        <v>0.0</v>
      </c>
      <c r="E16" s="20">
        <v>0.0</v>
      </c>
      <c r="F16" s="19">
        <v>0.0</v>
      </c>
      <c r="G16" s="19">
        <v>0.0</v>
      </c>
      <c r="H16" s="19">
        <v>0.0</v>
      </c>
      <c r="I16" s="20">
        <v>0.0</v>
      </c>
      <c r="J16" s="19">
        <v>0.0</v>
      </c>
      <c r="K16" s="19">
        <v>0.0</v>
      </c>
      <c r="L16" s="19">
        <v>0.0</v>
      </c>
      <c r="M16" s="142">
        <v>0.0</v>
      </c>
    </row>
    <row r="17" ht="36.0" customHeight="1">
      <c r="A17" s="11" t="s">
        <v>24</v>
      </c>
      <c r="B17" s="19">
        <v>100.0</v>
      </c>
      <c r="C17" s="19">
        <v>85.0</v>
      </c>
      <c r="D17" s="19">
        <v>80.0</v>
      </c>
      <c r="E17" s="20">
        <v>22.0</v>
      </c>
      <c r="F17" s="19">
        <v>1.0</v>
      </c>
      <c r="G17" s="19">
        <v>1.0</v>
      </c>
      <c r="H17" s="19">
        <v>1.0</v>
      </c>
      <c r="I17" s="20">
        <v>0.0</v>
      </c>
      <c r="J17" s="19">
        <v>0.0</v>
      </c>
      <c r="K17" s="19">
        <v>0.0</v>
      </c>
      <c r="L17" s="19">
        <v>1.0</v>
      </c>
      <c r="M17" s="142">
        <v>0.0</v>
      </c>
    </row>
    <row r="18" ht="33.0" customHeight="1">
      <c r="A18" s="11" t="s">
        <v>25</v>
      </c>
      <c r="B18" s="21">
        <v>100.0</v>
      </c>
      <c r="C18" s="21">
        <v>100.0</v>
      </c>
      <c r="D18" s="21">
        <v>100.0</v>
      </c>
      <c r="E18" s="26">
        <v>0.0</v>
      </c>
      <c r="F18" s="21">
        <v>1.0</v>
      </c>
      <c r="G18" s="21">
        <v>1.0</v>
      </c>
      <c r="H18" s="21">
        <v>1.0</v>
      </c>
      <c r="I18" s="26">
        <v>1.0</v>
      </c>
      <c r="J18" s="21">
        <v>0.0</v>
      </c>
      <c r="K18" s="21">
        <v>0.0</v>
      </c>
      <c r="L18" s="21">
        <v>0.0</v>
      </c>
      <c r="M18" s="144">
        <v>0.0</v>
      </c>
    </row>
    <row r="19" ht="30.75" customHeight="1">
      <c r="A19" s="11" t="s">
        <v>26</v>
      </c>
      <c r="B19" s="16">
        <v>0.0</v>
      </c>
      <c r="C19" s="16">
        <v>0.0</v>
      </c>
      <c r="D19" s="16">
        <v>0.0</v>
      </c>
      <c r="E19" s="90">
        <v>22.0</v>
      </c>
      <c r="F19" s="16">
        <v>1.0</v>
      </c>
      <c r="G19" s="16">
        <v>1.0</v>
      </c>
      <c r="H19" s="16">
        <v>1.0</v>
      </c>
      <c r="I19" s="90">
        <v>1.0</v>
      </c>
      <c r="J19" s="16">
        <v>0.0</v>
      </c>
      <c r="K19" s="16">
        <v>0.0</v>
      </c>
      <c r="L19" s="16">
        <v>0.0</v>
      </c>
      <c r="M19" s="143">
        <v>0.0</v>
      </c>
    </row>
    <row r="20" ht="38.25" customHeight="1">
      <c r="A20" s="11" t="s">
        <v>27</v>
      </c>
      <c r="B20" s="19">
        <v>0.0</v>
      </c>
      <c r="C20" s="19">
        <v>0.0</v>
      </c>
      <c r="D20" s="19">
        <v>0.0</v>
      </c>
      <c r="E20" s="20">
        <v>0.0</v>
      </c>
      <c r="F20" s="19">
        <v>1.0</v>
      </c>
      <c r="G20" s="19">
        <v>1.0</v>
      </c>
      <c r="H20" s="19">
        <v>1.0</v>
      </c>
      <c r="I20" s="20">
        <v>1.0</v>
      </c>
      <c r="J20" s="19">
        <v>0.0</v>
      </c>
      <c r="K20" s="19">
        <v>0.0</v>
      </c>
      <c r="L20" s="19">
        <v>0.0</v>
      </c>
      <c r="M20" s="142">
        <v>0.0</v>
      </c>
    </row>
    <row r="21" ht="36.0" customHeight="1">
      <c r="A21" s="11" t="s">
        <v>28</v>
      </c>
      <c r="B21" s="16">
        <v>0.0</v>
      </c>
      <c r="C21" s="16">
        <v>0.0</v>
      </c>
      <c r="D21" s="16">
        <v>0.0</v>
      </c>
      <c r="E21" s="90">
        <v>0.0</v>
      </c>
      <c r="F21" s="16">
        <v>1.0</v>
      </c>
      <c r="G21" s="16">
        <v>1.0</v>
      </c>
      <c r="H21" s="16">
        <v>1.0</v>
      </c>
      <c r="I21" s="90">
        <v>1.0</v>
      </c>
      <c r="J21" s="16">
        <v>0.0</v>
      </c>
      <c r="K21" s="16">
        <v>0.0</v>
      </c>
      <c r="L21" s="16">
        <v>0.0</v>
      </c>
      <c r="M21" s="143">
        <v>0.0</v>
      </c>
    </row>
    <row r="22" ht="31.5" customHeight="1">
      <c r="A22" s="11" t="s">
        <v>29</v>
      </c>
      <c r="B22" s="19">
        <v>0.0</v>
      </c>
      <c r="C22" s="19">
        <f>1*100/9</f>
        <v>11.11111111</v>
      </c>
      <c r="D22" s="19">
        <v>11.11</v>
      </c>
      <c r="E22" s="20">
        <v>26.7</v>
      </c>
      <c r="F22" s="19">
        <v>0.0</v>
      </c>
      <c r="G22" s="19">
        <v>1.0</v>
      </c>
      <c r="H22" s="19">
        <v>1.0</v>
      </c>
      <c r="I22" s="20">
        <v>1.0</v>
      </c>
      <c r="J22" s="19">
        <v>0.0</v>
      </c>
      <c r="K22" s="19">
        <v>0.0</v>
      </c>
      <c r="L22" s="19">
        <v>0.0</v>
      </c>
      <c r="M22" s="142">
        <v>1.0</v>
      </c>
    </row>
    <row r="23" ht="36.75" customHeight="1">
      <c r="A23" s="11" t="s">
        <v>30</v>
      </c>
      <c r="B23" s="19">
        <v>0.0</v>
      </c>
      <c r="C23" s="19">
        <v>0.0</v>
      </c>
      <c r="D23" s="19">
        <v>100.0</v>
      </c>
      <c r="E23" s="20">
        <v>75.0</v>
      </c>
      <c r="F23" s="19">
        <v>1.0</v>
      </c>
      <c r="G23" s="19">
        <v>1.0</v>
      </c>
      <c r="H23" s="19">
        <v>1.0</v>
      </c>
      <c r="I23" s="20">
        <v>1.0</v>
      </c>
      <c r="J23" s="19">
        <v>0.0</v>
      </c>
      <c r="K23" s="19">
        <v>0.0</v>
      </c>
      <c r="L23" s="19">
        <v>0.0</v>
      </c>
      <c r="M23" s="142">
        <v>0.0</v>
      </c>
    </row>
    <row r="24" ht="33.75" customHeight="1">
      <c r="A24" s="11" t="s">
        <v>31</v>
      </c>
      <c r="B24" s="19">
        <v>0.0</v>
      </c>
      <c r="C24" s="19">
        <v>0.0</v>
      </c>
      <c r="D24" s="19">
        <v>0.0</v>
      </c>
      <c r="E24" s="20">
        <v>62.5</v>
      </c>
      <c r="F24" s="19">
        <v>0.0</v>
      </c>
      <c r="G24" s="19">
        <v>0.0</v>
      </c>
      <c r="H24" s="19">
        <v>0.0</v>
      </c>
      <c r="I24" s="20">
        <v>0.0</v>
      </c>
      <c r="J24" s="19">
        <v>0.0</v>
      </c>
      <c r="K24" s="19">
        <v>0.0</v>
      </c>
      <c r="L24" s="19">
        <v>0.0</v>
      </c>
      <c r="M24" s="142">
        <v>0.0</v>
      </c>
    </row>
    <row r="25" ht="42.75" customHeight="1">
      <c r="A25" s="11" t="s">
        <v>32</v>
      </c>
      <c r="B25" s="19">
        <v>0.0</v>
      </c>
      <c r="C25" s="19">
        <v>0.0</v>
      </c>
      <c r="D25" s="19">
        <v>0.0</v>
      </c>
      <c r="E25" s="20">
        <v>0.0</v>
      </c>
      <c r="F25" s="19">
        <v>0.0</v>
      </c>
      <c r="G25" s="19">
        <v>0.0</v>
      </c>
      <c r="H25" s="19">
        <v>0.0</v>
      </c>
      <c r="I25" s="20">
        <v>0.0</v>
      </c>
      <c r="J25" s="19">
        <v>0.0</v>
      </c>
      <c r="K25" s="19">
        <v>0.0</v>
      </c>
      <c r="L25" s="19">
        <v>0.0</v>
      </c>
      <c r="M25" s="142">
        <v>0.0</v>
      </c>
    </row>
    <row r="26" ht="44.25" customHeight="1">
      <c r="A26" s="11" t="s">
        <v>33</v>
      </c>
      <c r="B26" s="19">
        <v>0.0</v>
      </c>
      <c r="C26" s="19">
        <v>0.0</v>
      </c>
      <c r="D26" s="19">
        <v>0.0</v>
      </c>
      <c r="E26" s="20">
        <v>0.0</v>
      </c>
      <c r="F26" s="19">
        <v>0.0</v>
      </c>
      <c r="G26" s="19">
        <v>0.0</v>
      </c>
      <c r="H26" s="19">
        <v>0.0</v>
      </c>
      <c r="I26" s="20">
        <v>0.0</v>
      </c>
      <c r="J26" s="19">
        <v>0.0</v>
      </c>
      <c r="K26" s="19">
        <v>0.0</v>
      </c>
      <c r="L26" s="19">
        <v>0.0</v>
      </c>
      <c r="M26" s="142">
        <v>0.0</v>
      </c>
    </row>
    <row r="27" ht="49.5" customHeight="1">
      <c r="A27" s="11" t="s">
        <v>34</v>
      </c>
      <c r="B27" s="19">
        <v>0.0</v>
      </c>
      <c r="C27" s="19">
        <v>0.0</v>
      </c>
      <c r="D27" s="19">
        <v>0.0</v>
      </c>
      <c r="E27" s="20">
        <v>0.0</v>
      </c>
      <c r="F27" s="19">
        <v>0.0</v>
      </c>
      <c r="G27" s="19">
        <v>0.0</v>
      </c>
      <c r="H27" s="19">
        <v>0.0</v>
      </c>
      <c r="I27" s="20">
        <v>1.0</v>
      </c>
      <c r="J27" s="19">
        <v>0.0</v>
      </c>
      <c r="K27" s="19">
        <v>0.0</v>
      </c>
      <c r="L27" s="19">
        <v>0.0</v>
      </c>
      <c r="M27" s="142">
        <v>0.0</v>
      </c>
    </row>
    <row r="28" ht="36.75" customHeight="1">
      <c r="A28" s="11" t="s">
        <v>35</v>
      </c>
      <c r="B28" s="19">
        <v>0.0</v>
      </c>
      <c r="C28" s="19">
        <v>0.0</v>
      </c>
      <c r="D28" s="19">
        <v>0.0</v>
      </c>
      <c r="E28" s="20">
        <v>100.0</v>
      </c>
      <c r="F28" s="19">
        <v>0.0</v>
      </c>
      <c r="G28" s="19">
        <v>0.0</v>
      </c>
      <c r="H28" s="19">
        <v>0.0</v>
      </c>
      <c r="I28" s="20">
        <v>1.0</v>
      </c>
      <c r="J28" s="19">
        <v>0.0</v>
      </c>
      <c r="K28" s="19">
        <v>0.0</v>
      </c>
      <c r="L28" s="19">
        <v>0.0</v>
      </c>
      <c r="M28" s="142">
        <v>0.0</v>
      </c>
    </row>
    <row r="29" ht="39.0" customHeight="1">
      <c r="A29" s="11" t="s">
        <v>36</v>
      </c>
      <c r="B29" s="19">
        <v>0.0</v>
      </c>
      <c r="C29" s="19">
        <v>0.0</v>
      </c>
      <c r="D29" s="19">
        <v>0.0</v>
      </c>
      <c r="E29" s="20">
        <v>0.0</v>
      </c>
      <c r="F29" s="19">
        <v>0.0</v>
      </c>
      <c r="G29" s="19">
        <v>0.0</v>
      </c>
      <c r="H29" s="19">
        <v>0.0</v>
      </c>
      <c r="I29" s="20">
        <v>0.0</v>
      </c>
      <c r="J29" s="19">
        <v>0.0</v>
      </c>
      <c r="K29" s="19">
        <v>0.0</v>
      </c>
      <c r="L29" s="19">
        <v>0.0</v>
      </c>
      <c r="M29" s="142">
        <v>0.0</v>
      </c>
    </row>
    <row r="30" ht="31.5" customHeight="1">
      <c r="A30" s="11" t="s">
        <v>37</v>
      </c>
      <c r="B30" s="19">
        <v>40.0</v>
      </c>
      <c r="C30" s="19">
        <v>30.0</v>
      </c>
      <c r="D30" s="19">
        <v>35.0</v>
      </c>
      <c r="E30" s="20">
        <v>23.0</v>
      </c>
      <c r="F30" s="19">
        <v>1.0</v>
      </c>
      <c r="G30" s="19">
        <v>1.0</v>
      </c>
      <c r="H30" s="19">
        <v>1.0</v>
      </c>
      <c r="I30" s="20">
        <v>0.0</v>
      </c>
      <c r="J30" s="19">
        <v>0.0</v>
      </c>
      <c r="K30" s="19">
        <v>0.0</v>
      </c>
      <c r="L30" s="19">
        <v>0.0</v>
      </c>
      <c r="M30" s="142">
        <v>0.0</v>
      </c>
    </row>
    <row r="31" ht="54.0" customHeight="1">
      <c r="A31" s="11" t="s">
        <v>38</v>
      </c>
      <c r="B31" s="19">
        <v>0.0</v>
      </c>
      <c r="C31" s="19">
        <v>0.0</v>
      </c>
      <c r="D31" s="19">
        <v>0.0</v>
      </c>
      <c r="E31" s="20">
        <v>0.0</v>
      </c>
      <c r="F31" s="19">
        <v>0.0</v>
      </c>
      <c r="G31" s="19">
        <v>0.0</v>
      </c>
      <c r="H31" s="19">
        <v>0.0</v>
      </c>
      <c r="I31" s="20">
        <v>1.0</v>
      </c>
      <c r="J31" s="19">
        <v>0.0</v>
      </c>
      <c r="K31" s="19">
        <v>0.0</v>
      </c>
      <c r="L31" s="19">
        <v>0.0</v>
      </c>
      <c r="M31" s="142">
        <v>0.0</v>
      </c>
    </row>
    <row r="32" ht="37.5" customHeight="1">
      <c r="A32" s="11" t="s">
        <v>39</v>
      </c>
      <c r="B32" s="19">
        <v>0.0</v>
      </c>
      <c r="C32" s="19">
        <v>0.0</v>
      </c>
      <c r="D32" s="19">
        <v>0.0</v>
      </c>
      <c r="E32" s="20">
        <v>0.0</v>
      </c>
      <c r="F32" s="19">
        <v>0.0</v>
      </c>
      <c r="G32" s="19">
        <v>0.0</v>
      </c>
      <c r="H32" s="19">
        <v>0.0</v>
      </c>
      <c r="I32" s="20">
        <v>0.0</v>
      </c>
      <c r="J32" s="19">
        <v>0.0</v>
      </c>
      <c r="K32" s="19">
        <v>0.0</v>
      </c>
      <c r="L32" s="19">
        <v>0.0</v>
      </c>
      <c r="M32" s="142">
        <v>0.0</v>
      </c>
    </row>
    <row r="33" ht="42.0" customHeight="1">
      <c r="A33" s="11" t="s">
        <v>40</v>
      </c>
      <c r="B33" s="19">
        <v>0.0</v>
      </c>
      <c r="C33" s="19">
        <v>0.0</v>
      </c>
      <c r="D33" s="19">
        <v>6.0</v>
      </c>
      <c r="E33" s="20">
        <v>100.0</v>
      </c>
      <c r="F33" s="19">
        <v>0.0</v>
      </c>
      <c r="G33" s="19">
        <v>0.0</v>
      </c>
      <c r="H33" s="19">
        <v>1.0</v>
      </c>
      <c r="I33" s="20">
        <v>1.0</v>
      </c>
      <c r="J33" s="19">
        <v>0.0</v>
      </c>
      <c r="K33" s="19">
        <v>0.0</v>
      </c>
      <c r="L33" s="19">
        <v>0.0</v>
      </c>
      <c r="M33" s="142">
        <v>0.0</v>
      </c>
    </row>
    <row r="34" ht="32.25" customHeight="1">
      <c r="A34" s="11" t="s">
        <v>41</v>
      </c>
      <c r="B34" s="19">
        <v>0.0</v>
      </c>
      <c r="C34" s="19">
        <v>0.0</v>
      </c>
      <c r="D34" s="19">
        <v>0.0</v>
      </c>
      <c r="E34" s="20">
        <v>0.0</v>
      </c>
      <c r="F34" s="19">
        <v>0.0</v>
      </c>
      <c r="G34" s="19">
        <v>0.0</v>
      </c>
      <c r="H34" s="19">
        <v>0.0</v>
      </c>
      <c r="I34" s="20">
        <v>1.0</v>
      </c>
      <c r="J34" s="19">
        <v>0.0</v>
      </c>
      <c r="K34" s="19">
        <v>0.0</v>
      </c>
      <c r="L34" s="19">
        <v>0.0</v>
      </c>
      <c r="M34" s="142">
        <v>0.0</v>
      </c>
    </row>
    <row r="35" ht="39.75" customHeight="1">
      <c r="A35" s="11" t="s">
        <v>42</v>
      </c>
      <c r="B35" s="21">
        <v>5.0</v>
      </c>
      <c r="C35" s="21">
        <v>3.0</v>
      </c>
      <c r="D35" s="21">
        <v>0.0</v>
      </c>
      <c r="E35" s="26">
        <v>0.0</v>
      </c>
      <c r="F35" s="21">
        <v>0.0</v>
      </c>
      <c r="G35" s="21">
        <v>0.0</v>
      </c>
      <c r="H35" s="21">
        <v>0.0</v>
      </c>
      <c r="I35" s="26">
        <v>0.0</v>
      </c>
      <c r="J35" s="21">
        <v>0.0</v>
      </c>
      <c r="K35" s="21">
        <v>0.0</v>
      </c>
      <c r="L35" s="21">
        <v>0.0</v>
      </c>
      <c r="M35" s="144">
        <v>0.0</v>
      </c>
    </row>
    <row r="36" ht="41.25" customHeight="1">
      <c r="A36" s="11" t="s">
        <v>43</v>
      </c>
      <c r="B36" s="19">
        <v>0.0</v>
      </c>
      <c r="C36" s="19">
        <v>0.0</v>
      </c>
      <c r="D36" s="19">
        <v>0.0</v>
      </c>
      <c r="E36" s="20">
        <v>16.7</v>
      </c>
      <c r="F36" s="19">
        <v>0.0</v>
      </c>
      <c r="G36" s="19">
        <v>0.0</v>
      </c>
      <c r="H36" s="19">
        <v>0.0</v>
      </c>
      <c r="I36" s="20">
        <v>0.0</v>
      </c>
      <c r="J36" s="19">
        <v>0.0</v>
      </c>
      <c r="K36" s="19">
        <v>0.0</v>
      </c>
      <c r="L36" s="19">
        <v>0.0</v>
      </c>
      <c r="M36" s="142">
        <v>0.0</v>
      </c>
    </row>
    <row r="37" ht="36.75" customHeight="1">
      <c r="A37" s="11" t="s">
        <v>44</v>
      </c>
      <c r="B37" s="19">
        <v>0.0</v>
      </c>
      <c r="C37" s="19">
        <v>0.0</v>
      </c>
      <c r="D37" s="19">
        <v>0.0</v>
      </c>
      <c r="E37" s="20">
        <v>0.0</v>
      </c>
      <c r="F37" s="19">
        <v>0.0</v>
      </c>
      <c r="G37" s="19">
        <v>0.0</v>
      </c>
      <c r="H37" s="19">
        <v>0.0</v>
      </c>
      <c r="I37" s="20">
        <v>1.0</v>
      </c>
      <c r="J37" s="19">
        <v>0.0</v>
      </c>
      <c r="K37" s="19">
        <v>0.0</v>
      </c>
      <c r="L37" s="19">
        <v>0.0</v>
      </c>
      <c r="M37" s="142">
        <v>0.0</v>
      </c>
    </row>
    <row r="38" ht="33.0" customHeight="1">
      <c r="A38" s="11" t="s">
        <v>45</v>
      </c>
      <c r="B38" s="19">
        <v>0.0</v>
      </c>
      <c r="C38" s="19">
        <v>0.0</v>
      </c>
      <c r="D38" s="19">
        <v>0.0</v>
      </c>
      <c r="E38" s="20">
        <v>0.0</v>
      </c>
      <c r="F38" s="24">
        <v>0.0</v>
      </c>
      <c r="G38" s="24">
        <v>0.0</v>
      </c>
      <c r="H38" s="24">
        <v>0.0</v>
      </c>
      <c r="I38" s="20">
        <v>0.0</v>
      </c>
      <c r="J38" s="19">
        <v>0.0</v>
      </c>
      <c r="K38" s="19">
        <v>0.0</v>
      </c>
      <c r="L38" s="19">
        <v>0.0</v>
      </c>
      <c r="M38" s="142">
        <v>0.0</v>
      </c>
    </row>
    <row r="39" ht="45.0" customHeight="1">
      <c r="A39" s="11" t="s">
        <v>46</v>
      </c>
      <c r="B39" s="19"/>
      <c r="C39" s="19"/>
      <c r="D39" s="19"/>
      <c r="E39" s="20">
        <v>31.1</v>
      </c>
      <c r="F39" s="19"/>
      <c r="G39" s="19"/>
      <c r="H39" s="19"/>
      <c r="I39" s="20">
        <v>1.0</v>
      </c>
      <c r="J39" s="19"/>
      <c r="K39" s="19"/>
      <c r="L39" s="19"/>
      <c r="M39" s="142">
        <v>0.0</v>
      </c>
    </row>
    <row r="40" ht="14.25" customHeight="1">
      <c r="A40" s="145" t="s">
        <v>47</v>
      </c>
      <c r="B40" s="146">
        <f t="shared" ref="B40:E40" si="1">AVERAGE(B5:B39)</f>
        <v>18.91470588</v>
      </c>
      <c r="C40" s="146">
        <f t="shared" si="1"/>
        <v>15.60326797</v>
      </c>
      <c r="D40" s="146">
        <f t="shared" si="1"/>
        <v>18.34441176</v>
      </c>
      <c r="E40" s="147">
        <f t="shared" si="1"/>
        <v>20.32352941</v>
      </c>
      <c r="F40" s="146">
        <f t="shared" ref="F40:M40" si="2">SUM(F5:F39)</f>
        <v>15</v>
      </c>
      <c r="G40" s="146">
        <f t="shared" si="2"/>
        <v>16</v>
      </c>
      <c r="H40" s="146">
        <f t="shared" si="2"/>
        <v>17</v>
      </c>
      <c r="I40" s="147">
        <f t="shared" si="2"/>
        <v>22</v>
      </c>
      <c r="J40" s="146">
        <f t="shared" si="2"/>
        <v>1</v>
      </c>
      <c r="K40" s="146">
        <f t="shared" si="2"/>
        <v>1</v>
      </c>
      <c r="L40" s="146">
        <f t="shared" si="2"/>
        <v>2</v>
      </c>
      <c r="M40" s="135">
        <f t="shared" si="2"/>
        <v>3</v>
      </c>
    </row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3">
    <mergeCell ref="B3:E3"/>
    <mergeCell ref="F3:I3"/>
    <mergeCell ref="J3:M3"/>
  </mergeCells>
  <printOptions/>
  <pageMargins bottom="0.75" footer="0.0" header="0.0" left="0.7" right="0.7" top="0.75"/>
  <pageSetup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41.86"/>
    <col customWidth="1" min="2" max="2" width="11.14"/>
    <col customWidth="1" min="3" max="3" width="12.71"/>
    <col customWidth="1" min="4" max="4" width="12.0"/>
    <col customWidth="1" min="5" max="5" width="13.43"/>
    <col customWidth="1" min="6" max="6" width="8.71"/>
  </cols>
  <sheetData>
    <row r="1" ht="14.25" customHeight="1">
      <c r="A1" s="148"/>
    </row>
    <row r="2" ht="14.25" customHeight="1"/>
    <row r="3" ht="126.0" customHeight="1">
      <c r="A3" s="149" t="s">
        <v>1</v>
      </c>
      <c r="B3" s="4" t="s">
        <v>119</v>
      </c>
      <c r="C3" s="5"/>
      <c r="D3" s="5"/>
      <c r="E3" s="6"/>
    </row>
    <row r="4" ht="27.75" customHeight="1">
      <c r="A4" s="7"/>
      <c r="B4" s="150" t="s">
        <v>120</v>
      </c>
      <c r="C4" s="150" t="s">
        <v>121</v>
      </c>
      <c r="D4" s="150" t="s">
        <v>122</v>
      </c>
      <c r="E4" s="151" t="s">
        <v>123</v>
      </c>
    </row>
    <row r="5" ht="41.25" customHeight="1">
      <c r="A5" s="11" t="s">
        <v>12</v>
      </c>
      <c r="B5" s="152">
        <v>100.0</v>
      </c>
      <c r="C5" s="152">
        <v>100.0</v>
      </c>
      <c r="D5" s="152">
        <v>100.0</v>
      </c>
      <c r="E5" s="153">
        <v>100.0</v>
      </c>
    </row>
    <row r="6" ht="43.5" customHeight="1">
      <c r="A6" s="11" t="s">
        <v>13</v>
      </c>
      <c r="B6" s="60">
        <v>100.0</v>
      </c>
      <c r="C6" s="60">
        <v>90.0</v>
      </c>
      <c r="D6" s="60">
        <v>80.0</v>
      </c>
      <c r="E6" s="153">
        <v>70.0</v>
      </c>
    </row>
    <row r="7" ht="36.75" customHeight="1">
      <c r="A7" s="11" t="s">
        <v>14</v>
      </c>
      <c r="B7" s="154">
        <v>0.0</v>
      </c>
      <c r="C7" s="154">
        <v>0.0</v>
      </c>
      <c r="D7" s="154">
        <v>0.0</v>
      </c>
      <c r="E7" s="153">
        <v>0.0</v>
      </c>
    </row>
    <row r="8" ht="36.75" customHeight="1">
      <c r="A8" s="11" t="s">
        <v>15</v>
      </c>
      <c r="B8" s="155">
        <v>50.0</v>
      </c>
      <c r="C8" s="155">
        <v>50.0</v>
      </c>
      <c r="D8" s="155">
        <v>50.0</v>
      </c>
      <c r="E8" s="153">
        <v>50.0</v>
      </c>
    </row>
    <row r="9" ht="36.0" customHeight="1">
      <c r="A9" s="11" t="s">
        <v>16</v>
      </c>
      <c r="B9" s="155">
        <v>100.0</v>
      </c>
      <c r="C9" s="155">
        <v>75.0</v>
      </c>
      <c r="D9" s="155">
        <v>75.0</v>
      </c>
      <c r="E9" s="153">
        <v>75.0</v>
      </c>
    </row>
    <row r="10" ht="34.5" customHeight="1">
      <c r="A10" s="11" t="s">
        <v>17</v>
      </c>
      <c r="B10" s="155">
        <v>58.0</v>
      </c>
      <c r="C10" s="155">
        <v>66.0</v>
      </c>
      <c r="D10" s="155">
        <v>66.0</v>
      </c>
      <c r="E10" s="153">
        <v>64.0</v>
      </c>
    </row>
    <row r="11" ht="34.5" customHeight="1">
      <c r="A11" s="11" t="s">
        <v>18</v>
      </c>
      <c r="B11" s="155">
        <v>60.0</v>
      </c>
      <c r="C11" s="155">
        <v>60.0</v>
      </c>
      <c r="D11" s="155">
        <v>60.0</v>
      </c>
      <c r="E11" s="153">
        <v>80.0</v>
      </c>
    </row>
    <row r="12" ht="48.0" customHeight="1">
      <c r="A12" s="11" t="s">
        <v>19</v>
      </c>
      <c r="B12" s="155">
        <v>20.0</v>
      </c>
      <c r="C12" s="155">
        <v>20.0</v>
      </c>
      <c r="D12" s="155">
        <v>20.0</v>
      </c>
      <c r="E12" s="153">
        <v>20.0</v>
      </c>
    </row>
    <row r="13" ht="49.5" customHeight="1">
      <c r="A13" s="11" t="s">
        <v>20</v>
      </c>
      <c r="B13" s="16">
        <v>43.0</v>
      </c>
      <c r="C13" s="16">
        <v>50.0</v>
      </c>
      <c r="D13" s="16">
        <v>50.0</v>
      </c>
      <c r="E13" s="153">
        <v>80.0</v>
      </c>
    </row>
    <row r="14" ht="30.0" customHeight="1">
      <c r="A14" s="11" t="s">
        <v>21</v>
      </c>
      <c r="B14" s="155">
        <v>50.0</v>
      </c>
      <c r="C14" s="155">
        <v>28.6</v>
      </c>
      <c r="D14" s="155">
        <v>28.6</v>
      </c>
      <c r="E14" s="153">
        <v>33.33</v>
      </c>
    </row>
    <row r="15" ht="33.75" customHeight="1">
      <c r="A15" s="11" t="s">
        <v>22</v>
      </c>
      <c r="B15" s="155">
        <v>65.0</v>
      </c>
      <c r="C15" s="155">
        <v>75.0</v>
      </c>
      <c r="D15" s="155">
        <v>75.0</v>
      </c>
      <c r="E15" s="153">
        <v>86.0</v>
      </c>
    </row>
    <row r="16" ht="33.75" customHeight="1">
      <c r="A16" s="11" t="s">
        <v>23</v>
      </c>
      <c r="B16" s="155">
        <v>0.0</v>
      </c>
      <c r="C16" s="155">
        <v>5.0</v>
      </c>
      <c r="D16" s="155">
        <v>5.0</v>
      </c>
      <c r="E16" s="153">
        <v>25.0</v>
      </c>
    </row>
    <row r="17" ht="35.25" customHeight="1">
      <c r="A17" s="11" t="s">
        <v>24</v>
      </c>
      <c r="B17" s="155">
        <v>60.0</v>
      </c>
      <c r="C17" s="155">
        <v>60.0</v>
      </c>
      <c r="D17" s="155">
        <v>60.0</v>
      </c>
      <c r="E17" s="153">
        <v>33.0</v>
      </c>
    </row>
    <row r="18" ht="51.75" customHeight="1">
      <c r="A18" s="11" t="s">
        <v>25</v>
      </c>
      <c r="B18" s="16">
        <v>33.0</v>
      </c>
      <c r="C18" s="16">
        <v>33.0</v>
      </c>
      <c r="D18" s="16">
        <v>50.0</v>
      </c>
      <c r="E18" s="153">
        <v>83.33</v>
      </c>
    </row>
    <row r="19" ht="59.25" customHeight="1">
      <c r="A19" s="11" t="s">
        <v>26</v>
      </c>
      <c r="B19" s="16">
        <v>40.0</v>
      </c>
      <c r="C19" s="16">
        <v>60.0</v>
      </c>
      <c r="D19" s="16">
        <v>60.0</v>
      </c>
      <c r="E19" s="153">
        <v>50.0</v>
      </c>
    </row>
    <row r="20" ht="45.0" customHeight="1">
      <c r="A20" s="11" t="s">
        <v>27</v>
      </c>
      <c r="B20" s="155">
        <v>100.0</v>
      </c>
      <c r="C20" s="155">
        <v>83.33</v>
      </c>
      <c r="D20" s="155">
        <v>83.33</v>
      </c>
      <c r="E20" s="153">
        <v>83.33</v>
      </c>
    </row>
    <row r="21" ht="33.75" customHeight="1">
      <c r="A21" s="11" t="s">
        <v>28</v>
      </c>
      <c r="B21" s="16">
        <v>0.0</v>
      </c>
      <c r="C21" s="16">
        <v>0.0</v>
      </c>
      <c r="D21" s="16">
        <v>0.0</v>
      </c>
      <c r="E21" s="153">
        <v>0.0</v>
      </c>
    </row>
    <row r="22" ht="34.5" customHeight="1">
      <c r="A22" s="11" t="s">
        <v>29</v>
      </c>
      <c r="B22" s="155">
        <v>40.0</v>
      </c>
      <c r="C22" s="155">
        <v>20.0</v>
      </c>
      <c r="D22" s="155">
        <v>20.0</v>
      </c>
      <c r="E22" s="153">
        <v>20.0</v>
      </c>
    </row>
    <row r="23" ht="34.5" customHeight="1">
      <c r="A23" s="11" t="s">
        <v>30</v>
      </c>
      <c r="B23" s="155">
        <v>25.0</v>
      </c>
      <c r="C23" s="155">
        <v>25.0</v>
      </c>
      <c r="D23" s="155">
        <v>25.0</v>
      </c>
      <c r="E23" s="153">
        <v>25.0</v>
      </c>
    </row>
    <row r="24" ht="36.75" customHeight="1">
      <c r="A24" s="11" t="s">
        <v>31</v>
      </c>
      <c r="B24" s="155">
        <v>67.0</v>
      </c>
      <c r="C24" s="155">
        <v>67.0</v>
      </c>
      <c r="D24" s="155">
        <v>67.0</v>
      </c>
      <c r="E24" s="153">
        <v>75.0</v>
      </c>
    </row>
    <row r="25" ht="49.5" customHeight="1">
      <c r="A25" s="11" t="s">
        <v>32</v>
      </c>
      <c r="B25" s="155">
        <v>100.0</v>
      </c>
      <c r="C25" s="155">
        <v>50.0</v>
      </c>
      <c r="D25" s="155">
        <v>50.0</v>
      </c>
      <c r="E25" s="153">
        <v>67.0</v>
      </c>
    </row>
    <row r="26" ht="32.25" customHeight="1">
      <c r="A26" s="11" t="s">
        <v>33</v>
      </c>
      <c r="B26" s="155">
        <v>0.0</v>
      </c>
      <c r="C26" s="155">
        <v>0.0</v>
      </c>
      <c r="D26" s="155">
        <v>0.0</v>
      </c>
      <c r="E26" s="153">
        <v>0.0</v>
      </c>
    </row>
    <row r="27" ht="57.75" customHeight="1">
      <c r="A27" s="11" t="s">
        <v>34</v>
      </c>
      <c r="B27" s="155">
        <v>0.0</v>
      </c>
      <c r="C27" s="155">
        <v>0.0</v>
      </c>
      <c r="D27" s="155">
        <v>0.0</v>
      </c>
      <c r="E27" s="153">
        <v>0.0</v>
      </c>
    </row>
    <row r="28" ht="31.5" customHeight="1">
      <c r="A28" s="11" t="s">
        <v>35</v>
      </c>
      <c r="B28" s="155">
        <v>80.0</v>
      </c>
      <c r="C28" s="155">
        <v>80.0</v>
      </c>
      <c r="D28" s="155">
        <v>80.0</v>
      </c>
      <c r="E28" s="153">
        <v>80.0</v>
      </c>
    </row>
    <row r="29" ht="31.5" customHeight="1">
      <c r="A29" s="11" t="s">
        <v>36</v>
      </c>
      <c r="B29" s="155">
        <v>17.0</v>
      </c>
      <c r="C29" s="155">
        <v>17.0</v>
      </c>
      <c r="D29" s="155">
        <v>8.0</v>
      </c>
      <c r="E29" s="153">
        <v>0.0</v>
      </c>
    </row>
    <row r="30" ht="36.0" customHeight="1">
      <c r="A30" s="11" t="s">
        <v>37</v>
      </c>
      <c r="B30" s="155">
        <v>80.0</v>
      </c>
      <c r="C30" s="155">
        <v>80.0</v>
      </c>
      <c r="D30" s="155">
        <v>80.0</v>
      </c>
      <c r="E30" s="153">
        <v>80.0</v>
      </c>
    </row>
    <row r="31" ht="38.25" customHeight="1">
      <c r="A31" s="11" t="s">
        <v>38</v>
      </c>
      <c r="B31" s="155">
        <v>6.0</v>
      </c>
      <c r="C31" s="155">
        <v>6.0</v>
      </c>
      <c r="D31" s="155">
        <v>6.0</v>
      </c>
      <c r="E31" s="153">
        <v>20.0</v>
      </c>
    </row>
    <row r="32" ht="38.25" customHeight="1">
      <c r="A32" s="11" t="s">
        <v>39</v>
      </c>
      <c r="B32" s="155">
        <v>0.0</v>
      </c>
      <c r="C32" s="155">
        <v>0.0</v>
      </c>
      <c r="D32" s="155">
        <v>0.0</v>
      </c>
      <c r="E32" s="153">
        <v>0.0</v>
      </c>
    </row>
    <row r="33" ht="30.75" customHeight="1">
      <c r="A33" s="11" t="s">
        <v>40</v>
      </c>
      <c r="B33" s="155">
        <v>50.0</v>
      </c>
      <c r="C33" s="155">
        <v>50.0</v>
      </c>
      <c r="D33" s="155">
        <v>67.0</v>
      </c>
      <c r="E33" s="153">
        <v>33.33</v>
      </c>
    </row>
    <row r="34" ht="36.0" customHeight="1">
      <c r="A34" s="11" t="s">
        <v>41</v>
      </c>
      <c r="B34" s="155">
        <v>20.0</v>
      </c>
      <c r="C34" s="155">
        <v>20.0</v>
      </c>
      <c r="D34" s="155">
        <v>40.0</v>
      </c>
      <c r="E34" s="153">
        <v>33.33</v>
      </c>
    </row>
    <row r="35" ht="41.25" customHeight="1">
      <c r="A35" s="11" t="s">
        <v>42</v>
      </c>
      <c r="B35" s="16">
        <v>0.0</v>
      </c>
      <c r="C35" s="16">
        <v>0.0</v>
      </c>
      <c r="D35" s="16">
        <v>0.0</v>
      </c>
      <c r="E35" s="153">
        <v>0.0</v>
      </c>
    </row>
    <row r="36" ht="36.75" customHeight="1">
      <c r="A36" s="11" t="s">
        <v>43</v>
      </c>
      <c r="B36" s="155">
        <v>50.0</v>
      </c>
      <c r="C36" s="155">
        <v>75.0</v>
      </c>
      <c r="D36" s="155">
        <v>75.0</v>
      </c>
      <c r="E36" s="153">
        <v>60.0</v>
      </c>
    </row>
    <row r="37" ht="45.75" customHeight="1">
      <c r="A37" s="11" t="s">
        <v>44</v>
      </c>
      <c r="B37" s="156">
        <v>0.0</v>
      </c>
      <c r="C37" s="156">
        <v>0.0</v>
      </c>
      <c r="D37" s="156">
        <v>0.0</v>
      </c>
      <c r="E37" s="153">
        <v>0.0</v>
      </c>
    </row>
    <row r="38" ht="34.5" customHeight="1">
      <c r="A38" s="11" t="s">
        <v>45</v>
      </c>
      <c r="B38" s="156">
        <v>25.0</v>
      </c>
      <c r="C38" s="156">
        <v>25.0</v>
      </c>
      <c r="D38" s="156">
        <v>25.0</v>
      </c>
      <c r="E38" s="153">
        <v>50.0</v>
      </c>
    </row>
    <row r="39" ht="45.0" customHeight="1">
      <c r="A39" s="11" t="s">
        <v>46</v>
      </c>
      <c r="B39" s="155"/>
      <c r="C39" s="155"/>
      <c r="D39" s="155"/>
      <c r="E39" s="153">
        <v>20.0</v>
      </c>
    </row>
    <row r="40" ht="14.25" customHeight="1">
      <c r="A40" s="32" t="s">
        <v>47</v>
      </c>
      <c r="B40" s="157">
        <f t="shared" ref="B40:D40" si="1">AVERAGE(B5:B38)</f>
        <v>42.32352941</v>
      </c>
      <c r="C40" s="157">
        <f t="shared" si="1"/>
        <v>40.32147059</v>
      </c>
      <c r="D40" s="157">
        <f t="shared" si="1"/>
        <v>41.35088235</v>
      </c>
      <c r="E40" s="158">
        <f>AVERAGE(E5:E39)</f>
        <v>42.76142857</v>
      </c>
    </row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A3:A4"/>
    <mergeCell ref="B3:E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39.71"/>
    <col customWidth="1" min="2" max="25" width="8.71"/>
  </cols>
  <sheetData>
    <row r="1" ht="14.25" customHeight="1">
      <c r="A1" s="1" t="s">
        <v>48</v>
      </c>
    </row>
    <row r="2" ht="14.25" customHeight="1">
      <c r="B2" s="2"/>
    </row>
    <row r="3" ht="14.25" customHeight="1">
      <c r="A3" s="3" t="s">
        <v>1</v>
      </c>
      <c r="B3" s="4" t="s">
        <v>2</v>
      </c>
      <c r="C3" s="5"/>
      <c r="D3" s="5"/>
      <c r="E3" s="6"/>
      <c r="F3" s="4" t="s">
        <v>3</v>
      </c>
      <c r="G3" s="5"/>
      <c r="H3" s="5"/>
      <c r="I3" s="6"/>
      <c r="J3" s="4" t="s">
        <v>4</v>
      </c>
      <c r="K3" s="5"/>
      <c r="L3" s="6"/>
      <c r="M3" s="36"/>
      <c r="N3" s="4" t="s">
        <v>5</v>
      </c>
      <c r="O3" s="5"/>
      <c r="P3" s="5"/>
      <c r="Q3" s="6"/>
      <c r="R3" s="4" t="s">
        <v>6</v>
      </c>
      <c r="S3" s="5"/>
      <c r="T3" s="5"/>
      <c r="U3" s="6"/>
      <c r="V3" s="4" t="s">
        <v>7</v>
      </c>
      <c r="W3" s="5"/>
      <c r="X3" s="5"/>
      <c r="Y3" s="6"/>
    </row>
    <row r="4" ht="24.0" customHeight="1">
      <c r="A4" s="7"/>
      <c r="B4" s="8" t="s">
        <v>8</v>
      </c>
      <c r="C4" s="8" t="s">
        <v>9</v>
      </c>
      <c r="D4" s="8" t="s">
        <v>10</v>
      </c>
      <c r="E4" s="9" t="s">
        <v>11</v>
      </c>
      <c r="F4" s="8" t="s">
        <v>8</v>
      </c>
      <c r="G4" s="8" t="s">
        <v>9</v>
      </c>
      <c r="H4" s="8" t="s">
        <v>10</v>
      </c>
      <c r="I4" s="9" t="s">
        <v>11</v>
      </c>
      <c r="J4" s="8" t="s">
        <v>8</v>
      </c>
      <c r="K4" s="8" t="s">
        <v>9</v>
      </c>
      <c r="L4" s="8" t="s">
        <v>10</v>
      </c>
      <c r="M4" s="9" t="s">
        <v>11</v>
      </c>
      <c r="N4" s="8" t="s">
        <v>8</v>
      </c>
      <c r="O4" s="8" t="s">
        <v>9</v>
      </c>
      <c r="P4" s="8" t="s">
        <v>10</v>
      </c>
      <c r="Q4" s="9" t="s">
        <v>11</v>
      </c>
      <c r="R4" s="8" t="s">
        <v>8</v>
      </c>
      <c r="S4" s="8" t="s">
        <v>9</v>
      </c>
      <c r="T4" s="8" t="s">
        <v>10</v>
      </c>
      <c r="U4" s="9" t="s">
        <v>11</v>
      </c>
      <c r="V4" s="8" t="s">
        <v>8</v>
      </c>
      <c r="W4" s="8" t="s">
        <v>9</v>
      </c>
      <c r="X4" s="8" t="s">
        <v>10</v>
      </c>
      <c r="Y4" s="10" t="s">
        <v>11</v>
      </c>
    </row>
    <row r="5" ht="33.75" customHeight="1">
      <c r="A5" s="11" t="s">
        <v>12</v>
      </c>
      <c r="B5" s="12">
        <v>0.0</v>
      </c>
      <c r="C5" s="12">
        <v>0.0</v>
      </c>
      <c r="D5" s="12">
        <v>0.0</v>
      </c>
      <c r="E5" s="13">
        <v>0.0</v>
      </c>
      <c r="F5" s="12">
        <v>0.0</v>
      </c>
      <c r="G5" s="12">
        <v>0.0</v>
      </c>
      <c r="H5" s="12">
        <v>0.0</v>
      </c>
      <c r="I5" s="13">
        <v>0.0</v>
      </c>
      <c r="J5" s="12">
        <v>0.0</v>
      </c>
      <c r="K5" s="12">
        <v>0.0</v>
      </c>
      <c r="L5" s="12">
        <v>0.0</v>
      </c>
      <c r="M5" s="13">
        <v>0.0</v>
      </c>
      <c r="N5" s="12">
        <v>0.0</v>
      </c>
      <c r="O5" s="12">
        <v>0.0</v>
      </c>
      <c r="P5" s="12">
        <v>0.0</v>
      </c>
      <c r="Q5" s="13">
        <v>0.0</v>
      </c>
      <c r="R5" s="12">
        <v>0.0</v>
      </c>
      <c r="S5" s="12">
        <v>0.0</v>
      </c>
      <c r="T5" s="12">
        <v>0.0</v>
      </c>
      <c r="U5" s="13">
        <v>0.0</v>
      </c>
      <c r="V5" s="12">
        <f t="shared" ref="V5:Y5" si="1">(B5+F5+J5+N5+R5)/5</f>
        <v>0</v>
      </c>
      <c r="W5" s="12">
        <f t="shared" si="1"/>
        <v>0</v>
      </c>
      <c r="X5" s="12">
        <f t="shared" si="1"/>
        <v>0</v>
      </c>
      <c r="Y5" s="14">
        <f t="shared" si="1"/>
        <v>0</v>
      </c>
    </row>
    <row r="6" ht="30.75" customHeight="1">
      <c r="A6" s="11" t="s">
        <v>13</v>
      </c>
      <c r="B6" s="27">
        <v>0.0</v>
      </c>
      <c r="C6" s="28">
        <v>0.0</v>
      </c>
      <c r="D6" s="28">
        <v>0.0</v>
      </c>
      <c r="E6" s="29">
        <v>0.0</v>
      </c>
      <c r="F6" s="28">
        <v>0.0</v>
      </c>
      <c r="G6" s="28">
        <v>0.0</v>
      </c>
      <c r="H6" s="28">
        <v>0.0</v>
      </c>
      <c r="I6" s="29">
        <v>0.0</v>
      </c>
      <c r="J6" s="28">
        <v>0.0</v>
      </c>
      <c r="K6" s="28">
        <v>0.0</v>
      </c>
      <c r="L6" s="28">
        <v>0.0</v>
      </c>
      <c r="M6" s="29">
        <v>0.0</v>
      </c>
      <c r="N6" s="28">
        <v>0.0</v>
      </c>
      <c r="O6" s="28">
        <v>0.0</v>
      </c>
      <c r="P6" s="28">
        <v>0.0</v>
      </c>
      <c r="Q6" s="29">
        <v>0.0</v>
      </c>
      <c r="R6" s="28">
        <v>0.0</v>
      </c>
      <c r="S6" s="28">
        <v>0.0</v>
      </c>
      <c r="T6" s="28">
        <v>0.0</v>
      </c>
      <c r="U6" s="29">
        <v>0.0</v>
      </c>
      <c r="V6" s="12">
        <f t="shared" ref="V6:Y6" si="2">(B6+F6+J6+N6+R6)/5</f>
        <v>0</v>
      </c>
      <c r="W6" s="12">
        <f t="shared" si="2"/>
        <v>0</v>
      </c>
      <c r="X6" s="12">
        <f t="shared" si="2"/>
        <v>0</v>
      </c>
      <c r="Y6" s="14">
        <f t="shared" si="2"/>
        <v>0</v>
      </c>
    </row>
    <row r="7" ht="35.25" customHeight="1">
      <c r="A7" s="11" t="s">
        <v>14</v>
      </c>
      <c r="B7" s="19">
        <v>0.0</v>
      </c>
      <c r="C7" s="19">
        <v>0.0</v>
      </c>
      <c r="D7" s="19">
        <v>0.0</v>
      </c>
      <c r="E7" s="20">
        <v>0.0</v>
      </c>
      <c r="F7" s="19">
        <v>0.0</v>
      </c>
      <c r="G7" s="19">
        <v>0.0</v>
      </c>
      <c r="H7" s="19">
        <v>0.0</v>
      </c>
      <c r="I7" s="20">
        <v>0.0</v>
      </c>
      <c r="J7" s="19">
        <v>0.0</v>
      </c>
      <c r="K7" s="19">
        <v>0.0</v>
      </c>
      <c r="L7" s="19">
        <v>0.0</v>
      </c>
      <c r="M7" s="20">
        <v>0.0</v>
      </c>
      <c r="N7" s="19">
        <v>0.0</v>
      </c>
      <c r="O7" s="19">
        <v>0.0</v>
      </c>
      <c r="P7" s="19">
        <v>0.0</v>
      </c>
      <c r="Q7" s="20">
        <v>0.0</v>
      </c>
      <c r="R7" s="19">
        <v>0.0</v>
      </c>
      <c r="S7" s="19">
        <v>0.0</v>
      </c>
      <c r="T7" s="19">
        <v>0.0</v>
      </c>
      <c r="U7" s="20">
        <v>0.0</v>
      </c>
      <c r="V7" s="12">
        <f t="shared" ref="V7:Y7" si="3">(B7+F7+J7+N7+R7)/5</f>
        <v>0</v>
      </c>
      <c r="W7" s="12">
        <f t="shared" si="3"/>
        <v>0</v>
      </c>
      <c r="X7" s="12">
        <f t="shared" si="3"/>
        <v>0</v>
      </c>
      <c r="Y7" s="14">
        <f t="shared" si="3"/>
        <v>0</v>
      </c>
    </row>
    <row r="8" ht="36.0" customHeight="1">
      <c r="A8" s="11" t="s">
        <v>15</v>
      </c>
      <c r="B8" s="19">
        <v>0.0</v>
      </c>
      <c r="C8" s="19">
        <v>0.0</v>
      </c>
      <c r="D8" s="19">
        <v>10.0</v>
      </c>
      <c r="E8" s="20">
        <v>0.0</v>
      </c>
      <c r="F8" s="19">
        <v>0.0</v>
      </c>
      <c r="G8" s="19">
        <v>0.0</v>
      </c>
      <c r="H8" s="19">
        <v>10.0</v>
      </c>
      <c r="I8" s="20">
        <v>0.0</v>
      </c>
      <c r="J8" s="19">
        <v>0.0</v>
      </c>
      <c r="K8" s="19">
        <v>0.0</v>
      </c>
      <c r="L8" s="19">
        <v>10.0</v>
      </c>
      <c r="M8" s="20">
        <v>0.0</v>
      </c>
      <c r="N8" s="19">
        <v>0.0</v>
      </c>
      <c r="O8" s="19">
        <v>0.0</v>
      </c>
      <c r="P8" s="19">
        <v>0.0</v>
      </c>
      <c r="Q8" s="20">
        <v>0.0</v>
      </c>
      <c r="R8" s="19">
        <v>0.0</v>
      </c>
      <c r="S8" s="19">
        <v>0.0</v>
      </c>
      <c r="T8" s="19">
        <v>0.0</v>
      </c>
      <c r="U8" s="20">
        <v>0.0</v>
      </c>
      <c r="V8" s="12">
        <f t="shared" ref="V8:Y8" si="4">(B8+F8+J8+N8+R8)/5</f>
        <v>0</v>
      </c>
      <c r="W8" s="12">
        <f t="shared" si="4"/>
        <v>0</v>
      </c>
      <c r="X8" s="12">
        <f t="shared" si="4"/>
        <v>6</v>
      </c>
      <c r="Y8" s="14">
        <f t="shared" si="4"/>
        <v>0</v>
      </c>
    </row>
    <row r="9" ht="33.0" customHeight="1">
      <c r="A9" s="11" t="s">
        <v>16</v>
      </c>
      <c r="B9" s="19">
        <v>0.0</v>
      </c>
      <c r="C9" s="19">
        <v>0.0</v>
      </c>
      <c r="D9" s="19">
        <v>0.0</v>
      </c>
      <c r="E9" s="20">
        <v>0.0</v>
      </c>
      <c r="F9" s="19">
        <v>0.0</v>
      </c>
      <c r="G9" s="19">
        <v>0.0</v>
      </c>
      <c r="H9" s="19">
        <v>0.0</v>
      </c>
      <c r="I9" s="20">
        <v>0.0</v>
      </c>
      <c r="J9" s="19">
        <v>0.0</v>
      </c>
      <c r="K9" s="19">
        <v>0.0</v>
      </c>
      <c r="L9" s="19">
        <v>0.0</v>
      </c>
      <c r="M9" s="20">
        <v>0.0</v>
      </c>
      <c r="N9" s="19">
        <v>0.0</v>
      </c>
      <c r="O9" s="19">
        <v>0.0</v>
      </c>
      <c r="P9" s="19">
        <v>0.0</v>
      </c>
      <c r="Q9" s="20">
        <v>0.0</v>
      </c>
      <c r="R9" s="19">
        <v>0.0</v>
      </c>
      <c r="S9" s="19">
        <v>0.0</v>
      </c>
      <c r="T9" s="19">
        <v>0.0</v>
      </c>
      <c r="U9" s="20">
        <v>100.0</v>
      </c>
      <c r="V9" s="12">
        <f t="shared" ref="V9:Y9" si="5">(B9+F9+J9+N9+R9)/5</f>
        <v>0</v>
      </c>
      <c r="W9" s="12">
        <f t="shared" si="5"/>
        <v>0</v>
      </c>
      <c r="X9" s="12">
        <f t="shared" si="5"/>
        <v>0</v>
      </c>
      <c r="Y9" s="14">
        <f t="shared" si="5"/>
        <v>20</v>
      </c>
    </row>
    <row r="10" ht="36.0" customHeight="1">
      <c r="A10" s="11" t="s">
        <v>17</v>
      </c>
      <c r="B10" s="19">
        <v>5.0</v>
      </c>
      <c r="C10" s="19">
        <v>10.0</v>
      </c>
      <c r="D10" s="19">
        <v>0.0</v>
      </c>
      <c r="E10" s="20">
        <v>0.0</v>
      </c>
      <c r="F10" s="19">
        <v>0.0</v>
      </c>
      <c r="G10" s="19">
        <v>0.0</v>
      </c>
      <c r="H10" s="19">
        <v>0.0</v>
      </c>
      <c r="I10" s="20">
        <v>0.0</v>
      </c>
      <c r="J10" s="19">
        <v>0.0</v>
      </c>
      <c r="K10" s="19">
        <v>25.0</v>
      </c>
      <c r="L10" s="19">
        <v>14.0</v>
      </c>
      <c r="M10" s="37"/>
      <c r="N10" s="19">
        <v>14.0</v>
      </c>
      <c r="O10" s="19">
        <v>0.0</v>
      </c>
      <c r="P10" s="19">
        <v>0.0</v>
      </c>
      <c r="Q10" s="20">
        <v>0.0</v>
      </c>
      <c r="R10" s="19">
        <v>0.0</v>
      </c>
      <c r="S10" s="19">
        <v>0.0</v>
      </c>
      <c r="T10" s="19">
        <v>0.0</v>
      </c>
      <c r="U10" s="20">
        <v>0.0</v>
      </c>
      <c r="V10" s="12">
        <f t="shared" ref="V10:Y10" si="6">(B10+F10+J10+N10+R10)/5</f>
        <v>3.8</v>
      </c>
      <c r="W10" s="12">
        <f t="shared" si="6"/>
        <v>7</v>
      </c>
      <c r="X10" s="12">
        <f t="shared" si="6"/>
        <v>2.8</v>
      </c>
      <c r="Y10" s="14">
        <f t="shared" si="6"/>
        <v>0</v>
      </c>
    </row>
    <row r="11" ht="32.25" customHeight="1">
      <c r="A11" s="11" t="s">
        <v>18</v>
      </c>
      <c r="B11" s="19">
        <v>0.0</v>
      </c>
      <c r="C11" s="19">
        <v>0.0</v>
      </c>
      <c r="D11" s="19">
        <v>0.0</v>
      </c>
      <c r="E11" s="20">
        <v>0.0</v>
      </c>
      <c r="F11" s="19">
        <v>0.0</v>
      </c>
      <c r="G11" s="19">
        <v>0.0</v>
      </c>
      <c r="H11" s="19">
        <v>0.0</v>
      </c>
      <c r="I11" s="20">
        <v>0.0</v>
      </c>
      <c r="J11" s="19">
        <v>0.0</v>
      </c>
      <c r="K11" s="19">
        <v>0.0</v>
      </c>
      <c r="L11" s="19">
        <v>0.0</v>
      </c>
      <c r="M11" s="20">
        <v>0.0</v>
      </c>
      <c r="N11" s="19">
        <v>0.0</v>
      </c>
      <c r="O11" s="19">
        <v>0.0</v>
      </c>
      <c r="P11" s="19">
        <v>0.0</v>
      </c>
      <c r="Q11" s="20">
        <v>0.0</v>
      </c>
      <c r="R11" s="19">
        <v>0.0</v>
      </c>
      <c r="S11" s="19">
        <v>0.0</v>
      </c>
      <c r="T11" s="19">
        <v>0.0</v>
      </c>
      <c r="U11" s="20">
        <v>0.0</v>
      </c>
      <c r="V11" s="12">
        <f t="shared" ref="V11:Y11" si="7">(B11+F11+J11+N11+R11)/5</f>
        <v>0</v>
      </c>
      <c r="W11" s="12">
        <f t="shared" si="7"/>
        <v>0</v>
      </c>
      <c r="X11" s="12">
        <f t="shared" si="7"/>
        <v>0</v>
      </c>
      <c r="Y11" s="14">
        <f t="shared" si="7"/>
        <v>0</v>
      </c>
    </row>
    <row r="12" ht="38.25" customHeight="1">
      <c r="A12" s="11" t="s">
        <v>19</v>
      </c>
      <c r="B12" s="19">
        <v>0.0</v>
      </c>
      <c r="C12" s="19">
        <v>0.0</v>
      </c>
      <c r="D12" s="19">
        <v>0.0</v>
      </c>
      <c r="E12" s="20">
        <v>0.0</v>
      </c>
      <c r="F12" s="19">
        <v>0.0</v>
      </c>
      <c r="G12" s="19">
        <v>0.0</v>
      </c>
      <c r="H12" s="19">
        <v>0.0</v>
      </c>
      <c r="I12" s="20">
        <v>0.0</v>
      </c>
      <c r="J12" s="19">
        <v>0.0</v>
      </c>
      <c r="K12" s="19">
        <v>0.0</v>
      </c>
      <c r="L12" s="19">
        <v>0.0</v>
      </c>
      <c r="M12" s="20">
        <v>0.0</v>
      </c>
      <c r="N12" s="19">
        <v>0.0</v>
      </c>
      <c r="O12" s="19">
        <v>0.0</v>
      </c>
      <c r="P12" s="19">
        <v>0.0</v>
      </c>
      <c r="Q12" s="20">
        <v>0.0</v>
      </c>
      <c r="R12" s="19">
        <v>0.0</v>
      </c>
      <c r="S12" s="19">
        <v>0.0</v>
      </c>
      <c r="T12" s="19">
        <v>0.0</v>
      </c>
      <c r="U12" s="20">
        <v>0.0</v>
      </c>
      <c r="V12" s="12">
        <f t="shared" ref="V12:Y12" si="8">(B12+F12+J12+N12+R12)/5</f>
        <v>0</v>
      </c>
      <c r="W12" s="12">
        <f t="shared" si="8"/>
        <v>0</v>
      </c>
      <c r="X12" s="12">
        <f t="shared" si="8"/>
        <v>0</v>
      </c>
      <c r="Y12" s="14">
        <f t="shared" si="8"/>
        <v>0</v>
      </c>
    </row>
    <row r="13" ht="41.25" customHeight="1">
      <c r="A13" s="11" t="s">
        <v>20</v>
      </c>
      <c r="B13" s="21">
        <v>0.0</v>
      </c>
      <c r="C13" s="22">
        <v>0.0</v>
      </c>
      <c r="D13" s="22">
        <v>0.0</v>
      </c>
      <c r="E13" s="23">
        <v>0.0</v>
      </c>
      <c r="F13" s="22">
        <v>0.0</v>
      </c>
      <c r="G13" s="22">
        <v>0.0</v>
      </c>
      <c r="H13" s="22">
        <v>0.0</v>
      </c>
      <c r="I13" s="23">
        <v>0.0</v>
      </c>
      <c r="J13" s="22">
        <v>0.0</v>
      </c>
      <c r="K13" s="22">
        <v>0.0</v>
      </c>
      <c r="L13" s="22">
        <v>0.0</v>
      </c>
      <c r="M13" s="23">
        <v>0.0</v>
      </c>
      <c r="N13" s="22">
        <v>0.0</v>
      </c>
      <c r="O13" s="22">
        <v>0.0</v>
      </c>
      <c r="P13" s="22">
        <v>0.0</v>
      </c>
      <c r="Q13" s="23">
        <v>0.0</v>
      </c>
      <c r="R13" s="22">
        <v>0.0</v>
      </c>
      <c r="S13" s="22">
        <v>0.0</v>
      </c>
      <c r="T13" s="22">
        <v>0.0</v>
      </c>
      <c r="U13" s="23">
        <v>0.0</v>
      </c>
      <c r="V13" s="12">
        <f t="shared" ref="V13:Y13" si="9">(B13+F13+J13+N13+R13)/5</f>
        <v>0</v>
      </c>
      <c r="W13" s="12">
        <f t="shared" si="9"/>
        <v>0</v>
      </c>
      <c r="X13" s="12">
        <f t="shared" si="9"/>
        <v>0</v>
      </c>
      <c r="Y13" s="14">
        <f t="shared" si="9"/>
        <v>0</v>
      </c>
    </row>
    <row r="14" ht="37.5" customHeight="1">
      <c r="A14" s="11" t="s">
        <v>21</v>
      </c>
      <c r="B14" s="19">
        <v>0.0</v>
      </c>
      <c r="C14" s="19">
        <v>0.0</v>
      </c>
      <c r="D14" s="19">
        <v>0.0</v>
      </c>
      <c r="E14" s="20">
        <v>0.0</v>
      </c>
      <c r="F14" s="19">
        <v>0.0</v>
      </c>
      <c r="G14" s="19">
        <v>0.0</v>
      </c>
      <c r="H14" s="19">
        <v>0.0</v>
      </c>
      <c r="I14" s="20">
        <v>0.0</v>
      </c>
      <c r="J14" s="19">
        <v>0.0</v>
      </c>
      <c r="K14" s="19">
        <v>0.0</v>
      </c>
      <c r="L14" s="19">
        <v>20.0</v>
      </c>
      <c r="M14" s="37"/>
      <c r="N14" s="19">
        <v>0.0</v>
      </c>
      <c r="O14" s="19">
        <v>0.0</v>
      </c>
      <c r="P14" s="19">
        <v>0.0</v>
      </c>
      <c r="Q14" s="20">
        <v>0.0</v>
      </c>
      <c r="R14" s="19">
        <v>0.0</v>
      </c>
      <c r="S14" s="19">
        <v>0.0</v>
      </c>
      <c r="T14" s="19">
        <v>0.0</v>
      </c>
      <c r="U14" s="20">
        <v>0.0</v>
      </c>
      <c r="V14" s="12">
        <f t="shared" ref="V14:Y14" si="10">(B14+F14+J14+N14+R14)/5</f>
        <v>0</v>
      </c>
      <c r="W14" s="12">
        <f t="shared" si="10"/>
        <v>0</v>
      </c>
      <c r="X14" s="12">
        <f t="shared" si="10"/>
        <v>4</v>
      </c>
      <c r="Y14" s="14">
        <f t="shared" si="10"/>
        <v>0</v>
      </c>
    </row>
    <row r="15" ht="44.25" customHeight="1">
      <c r="A15" s="11" t="s">
        <v>22</v>
      </c>
      <c r="B15" s="19">
        <v>0.0</v>
      </c>
      <c r="C15" s="19">
        <v>0.0</v>
      </c>
      <c r="D15" s="19">
        <v>0.0</v>
      </c>
      <c r="E15" s="20">
        <v>0.0</v>
      </c>
      <c r="F15" s="19">
        <v>0.0</v>
      </c>
      <c r="G15" s="19">
        <v>0.0</v>
      </c>
      <c r="H15" s="19">
        <v>0.0</v>
      </c>
      <c r="I15" s="20">
        <v>0.0</v>
      </c>
      <c r="J15" s="19">
        <v>0.0</v>
      </c>
      <c r="K15" s="19">
        <v>0.0</v>
      </c>
      <c r="L15" s="19">
        <v>0.0</v>
      </c>
      <c r="M15" s="20">
        <v>0.0</v>
      </c>
      <c r="N15" s="19">
        <v>0.0</v>
      </c>
      <c r="O15" s="19">
        <v>0.0</v>
      </c>
      <c r="P15" s="19">
        <v>0.0</v>
      </c>
      <c r="Q15" s="20">
        <v>0.0</v>
      </c>
      <c r="R15" s="19">
        <v>0.0</v>
      </c>
      <c r="S15" s="19">
        <v>0.0</v>
      </c>
      <c r="T15" s="19">
        <v>0.0</v>
      </c>
      <c r="U15" s="20">
        <v>0.0</v>
      </c>
      <c r="V15" s="12">
        <f t="shared" ref="V15:Y15" si="11">(B15+F15+J15+N15+R15)/5</f>
        <v>0</v>
      </c>
      <c r="W15" s="12">
        <f t="shared" si="11"/>
        <v>0</v>
      </c>
      <c r="X15" s="12">
        <f t="shared" si="11"/>
        <v>0</v>
      </c>
      <c r="Y15" s="14">
        <f t="shared" si="11"/>
        <v>0</v>
      </c>
    </row>
    <row r="16" ht="46.5" customHeight="1">
      <c r="A16" s="11" t="s">
        <v>23</v>
      </c>
      <c r="B16" s="19">
        <v>0.0</v>
      </c>
      <c r="C16" s="19">
        <v>0.0</v>
      </c>
      <c r="D16" s="19">
        <v>0.0</v>
      </c>
      <c r="E16" s="20">
        <v>0.0</v>
      </c>
      <c r="F16" s="19">
        <v>0.0</v>
      </c>
      <c r="G16" s="19">
        <v>0.0</v>
      </c>
      <c r="H16" s="19">
        <v>0.0</v>
      </c>
      <c r="I16" s="20">
        <v>0.0</v>
      </c>
      <c r="J16" s="19">
        <v>0.0</v>
      </c>
      <c r="K16" s="19">
        <v>0.0</v>
      </c>
      <c r="L16" s="19">
        <v>0.0</v>
      </c>
      <c r="M16" s="20">
        <v>0.0</v>
      </c>
      <c r="N16" s="19">
        <v>0.0</v>
      </c>
      <c r="O16" s="19">
        <v>0.0</v>
      </c>
      <c r="P16" s="19">
        <v>0.0</v>
      </c>
      <c r="Q16" s="20">
        <v>0.0</v>
      </c>
      <c r="R16" s="19">
        <v>0.0</v>
      </c>
      <c r="S16" s="19">
        <v>0.0</v>
      </c>
      <c r="T16" s="19">
        <v>0.0</v>
      </c>
      <c r="U16" s="20">
        <v>0.0</v>
      </c>
      <c r="V16" s="12">
        <f t="shared" ref="V16:Y16" si="12">(B16+F16+J16+N16+R16)/5</f>
        <v>0</v>
      </c>
      <c r="W16" s="12">
        <f t="shared" si="12"/>
        <v>0</v>
      </c>
      <c r="X16" s="12">
        <f t="shared" si="12"/>
        <v>0</v>
      </c>
      <c r="Y16" s="14">
        <f t="shared" si="12"/>
        <v>0</v>
      </c>
    </row>
    <row r="17" ht="35.25" customHeight="1">
      <c r="A17" s="11" t="s">
        <v>24</v>
      </c>
      <c r="B17" s="19">
        <v>0.0</v>
      </c>
      <c r="C17" s="19">
        <v>0.0</v>
      </c>
      <c r="D17" s="19">
        <v>0.0</v>
      </c>
      <c r="E17" s="20">
        <v>0.0</v>
      </c>
      <c r="F17" s="19">
        <v>0.0</v>
      </c>
      <c r="G17" s="19">
        <v>0.0</v>
      </c>
      <c r="H17" s="19">
        <v>0.0</v>
      </c>
      <c r="I17" s="20">
        <v>0.0</v>
      </c>
      <c r="J17" s="19">
        <v>100.0</v>
      </c>
      <c r="K17" s="19">
        <v>0.0</v>
      </c>
      <c r="L17" s="19">
        <v>0.0</v>
      </c>
      <c r="M17" s="20">
        <v>0.0</v>
      </c>
      <c r="N17" s="19">
        <v>0.0</v>
      </c>
      <c r="O17" s="19">
        <v>0.0</v>
      </c>
      <c r="P17" s="19">
        <v>0.0</v>
      </c>
      <c r="Q17" s="20">
        <v>0.0</v>
      </c>
      <c r="R17" s="19">
        <v>0.0</v>
      </c>
      <c r="S17" s="19">
        <v>0.0</v>
      </c>
      <c r="T17" s="19">
        <v>0.0</v>
      </c>
      <c r="U17" s="20">
        <v>0.0</v>
      </c>
      <c r="V17" s="12">
        <f t="shared" ref="V17:Y17" si="13">(B17+F17+J17+N17+R17)/5</f>
        <v>20</v>
      </c>
      <c r="W17" s="12">
        <f t="shared" si="13"/>
        <v>0</v>
      </c>
      <c r="X17" s="12">
        <f t="shared" si="13"/>
        <v>0</v>
      </c>
      <c r="Y17" s="14">
        <f t="shared" si="13"/>
        <v>0</v>
      </c>
    </row>
    <row r="18" ht="36.0" customHeight="1">
      <c r="A18" s="11" t="s">
        <v>25</v>
      </c>
      <c r="B18" s="21">
        <v>0.0</v>
      </c>
      <c r="C18" s="22">
        <v>0.0</v>
      </c>
      <c r="D18" s="22">
        <v>0.0</v>
      </c>
      <c r="E18" s="23">
        <v>0.0</v>
      </c>
      <c r="F18" s="22">
        <v>0.0</v>
      </c>
      <c r="G18" s="22">
        <v>0.0</v>
      </c>
      <c r="H18" s="22">
        <v>0.0</v>
      </c>
      <c r="I18" s="23">
        <v>0.0</v>
      </c>
      <c r="J18" s="22">
        <v>0.0</v>
      </c>
      <c r="K18" s="22">
        <v>0.0</v>
      </c>
      <c r="L18" s="22">
        <v>0.0</v>
      </c>
      <c r="M18" s="38">
        <v>33.33</v>
      </c>
      <c r="N18" s="22">
        <v>0.0</v>
      </c>
      <c r="O18" s="22">
        <v>0.0</v>
      </c>
      <c r="P18" s="22">
        <v>0.0</v>
      </c>
      <c r="Q18" s="23">
        <v>0.0</v>
      </c>
      <c r="R18" s="22">
        <v>0.0</v>
      </c>
      <c r="S18" s="22">
        <v>0.0</v>
      </c>
      <c r="T18" s="22">
        <v>0.0</v>
      </c>
      <c r="U18" s="23">
        <v>0.0</v>
      </c>
      <c r="V18" s="12">
        <f t="shared" ref="V18:Y18" si="14">(B18+F18+J18+N18+R18)/5</f>
        <v>0</v>
      </c>
      <c r="W18" s="12">
        <f t="shared" si="14"/>
        <v>0</v>
      </c>
      <c r="X18" s="12">
        <f t="shared" si="14"/>
        <v>0</v>
      </c>
      <c r="Y18" s="14">
        <f t="shared" si="14"/>
        <v>6.666</v>
      </c>
    </row>
    <row r="19" ht="35.25" customHeight="1">
      <c r="A19" s="11" t="s">
        <v>26</v>
      </c>
      <c r="B19" s="27">
        <v>0.0</v>
      </c>
      <c r="C19" s="28">
        <v>0.0</v>
      </c>
      <c r="D19" s="28">
        <v>0.0</v>
      </c>
      <c r="E19" s="29">
        <v>0.0</v>
      </c>
      <c r="F19" s="28">
        <v>0.0</v>
      </c>
      <c r="G19" s="28">
        <v>0.0</v>
      </c>
      <c r="H19" s="28">
        <v>0.0</v>
      </c>
      <c r="I19" s="29">
        <v>0.0</v>
      </c>
      <c r="J19" s="28">
        <v>0.0</v>
      </c>
      <c r="K19" s="28">
        <v>0.0</v>
      </c>
      <c r="L19" s="28">
        <v>0.0</v>
      </c>
      <c r="M19" s="29">
        <v>0.0</v>
      </c>
      <c r="N19" s="28">
        <v>0.0</v>
      </c>
      <c r="O19" s="28">
        <v>0.0</v>
      </c>
      <c r="P19" s="28">
        <v>0.0</v>
      </c>
      <c r="Q19" s="29">
        <v>0.0</v>
      </c>
      <c r="R19" s="28">
        <v>0.0</v>
      </c>
      <c r="S19" s="28">
        <v>0.0</v>
      </c>
      <c r="T19" s="28">
        <v>0.0</v>
      </c>
      <c r="U19" s="29">
        <v>0.0</v>
      </c>
      <c r="V19" s="12">
        <f t="shared" ref="V19:Y19" si="15">(B19+F19+J19+N19+R19)/5</f>
        <v>0</v>
      </c>
      <c r="W19" s="12">
        <f t="shared" si="15"/>
        <v>0</v>
      </c>
      <c r="X19" s="12">
        <f t="shared" si="15"/>
        <v>0</v>
      </c>
      <c r="Y19" s="14">
        <f t="shared" si="15"/>
        <v>0</v>
      </c>
    </row>
    <row r="20" ht="32.25" customHeight="1">
      <c r="A20" s="11" t="s">
        <v>27</v>
      </c>
      <c r="B20" s="27">
        <v>0.0</v>
      </c>
      <c r="C20" s="27">
        <v>0.0</v>
      </c>
      <c r="D20" s="27">
        <v>0.0</v>
      </c>
      <c r="E20" s="39">
        <v>0.0</v>
      </c>
      <c r="F20" s="27">
        <v>0.0</v>
      </c>
      <c r="G20" s="27">
        <v>0.0</v>
      </c>
      <c r="H20" s="27">
        <v>0.0</v>
      </c>
      <c r="I20" s="39">
        <v>0.0</v>
      </c>
      <c r="J20" s="27">
        <v>0.0</v>
      </c>
      <c r="K20" s="27">
        <v>0.0</v>
      </c>
      <c r="L20" s="27">
        <v>0.0</v>
      </c>
      <c r="M20" s="39">
        <v>0.0</v>
      </c>
      <c r="N20" s="27">
        <v>0.0</v>
      </c>
      <c r="O20" s="27">
        <v>0.0</v>
      </c>
      <c r="P20" s="27">
        <v>0.0</v>
      </c>
      <c r="Q20" s="39">
        <v>0.0</v>
      </c>
      <c r="R20" s="19">
        <v>0.0</v>
      </c>
      <c r="S20" s="27">
        <v>0.0</v>
      </c>
      <c r="T20" s="19">
        <v>0.0</v>
      </c>
      <c r="U20" s="20">
        <v>0.0</v>
      </c>
      <c r="V20" s="12">
        <f t="shared" ref="V20:Y20" si="16">(B20+F20+J20+N20+R20)/5</f>
        <v>0</v>
      </c>
      <c r="W20" s="12">
        <f t="shared" si="16"/>
        <v>0</v>
      </c>
      <c r="X20" s="12">
        <f t="shared" si="16"/>
        <v>0</v>
      </c>
      <c r="Y20" s="14">
        <f t="shared" si="16"/>
        <v>0</v>
      </c>
    </row>
    <row r="21" ht="34.5" customHeight="1">
      <c r="A21" s="11" t="s">
        <v>28</v>
      </c>
      <c r="B21" s="27">
        <v>0.0</v>
      </c>
      <c r="C21" s="28">
        <v>0.0</v>
      </c>
      <c r="D21" s="28">
        <v>0.0</v>
      </c>
      <c r="E21" s="29">
        <v>0.0</v>
      </c>
      <c r="F21" s="28">
        <v>0.0</v>
      </c>
      <c r="G21" s="28">
        <v>0.0</v>
      </c>
      <c r="H21" s="28">
        <v>0.0</v>
      </c>
      <c r="I21" s="29">
        <v>0.0</v>
      </c>
      <c r="J21" s="28">
        <v>0.0</v>
      </c>
      <c r="K21" s="28">
        <v>0.0</v>
      </c>
      <c r="L21" s="28">
        <v>0.0</v>
      </c>
      <c r="M21" s="29">
        <v>0.0</v>
      </c>
      <c r="N21" s="28">
        <v>0.0</v>
      </c>
      <c r="O21" s="28">
        <v>0.0</v>
      </c>
      <c r="P21" s="28">
        <v>0.0</v>
      </c>
      <c r="Q21" s="29">
        <v>0.0</v>
      </c>
      <c r="R21" s="28">
        <v>0.0</v>
      </c>
      <c r="S21" s="28">
        <v>0.0</v>
      </c>
      <c r="T21" s="28">
        <v>0.0</v>
      </c>
      <c r="U21" s="29">
        <v>0.0</v>
      </c>
      <c r="V21" s="12">
        <f t="shared" ref="V21:Y21" si="17">(B21+F21+J21+N21+R21)/5</f>
        <v>0</v>
      </c>
      <c r="W21" s="12">
        <f t="shared" si="17"/>
        <v>0</v>
      </c>
      <c r="X21" s="12">
        <f t="shared" si="17"/>
        <v>0</v>
      </c>
      <c r="Y21" s="14">
        <f t="shared" si="17"/>
        <v>0</v>
      </c>
    </row>
    <row r="22" ht="34.5" customHeight="1">
      <c r="A22" s="11" t="s">
        <v>29</v>
      </c>
      <c r="B22" s="19">
        <v>0.0</v>
      </c>
      <c r="C22" s="19">
        <v>0.0</v>
      </c>
      <c r="D22" s="19">
        <v>0.0</v>
      </c>
      <c r="E22" s="20">
        <v>0.0</v>
      </c>
      <c r="F22" s="19">
        <v>0.0</v>
      </c>
      <c r="G22" s="19">
        <v>0.0</v>
      </c>
      <c r="H22" s="19">
        <v>0.0</v>
      </c>
      <c r="I22" s="20">
        <v>0.0</v>
      </c>
      <c r="J22" s="19">
        <v>0.0</v>
      </c>
      <c r="K22" s="19">
        <v>0.0</v>
      </c>
      <c r="L22" s="19">
        <v>0.0</v>
      </c>
      <c r="M22" s="20">
        <v>0.0</v>
      </c>
      <c r="N22" s="19">
        <v>0.0</v>
      </c>
      <c r="O22" s="19">
        <v>0.0</v>
      </c>
      <c r="P22" s="19">
        <v>0.0</v>
      </c>
      <c r="Q22" s="20">
        <v>0.0</v>
      </c>
      <c r="R22" s="19">
        <v>0.0</v>
      </c>
      <c r="S22" s="19">
        <v>0.0</v>
      </c>
      <c r="T22" s="19">
        <v>0.0</v>
      </c>
      <c r="U22" s="20">
        <v>0.0</v>
      </c>
      <c r="V22" s="12">
        <f t="shared" ref="V22:Y22" si="18">(B22+F22+J22+N22+R22)/5</f>
        <v>0</v>
      </c>
      <c r="W22" s="12">
        <f t="shared" si="18"/>
        <v>0</v>
      </c>
      <c r="X22" s="12">
        <f t="shared" si="18"/>
        <v>0</v>
      </c>
      <c r="Y22" s="14">
        <f t="shared" si="18"/>
        <v>0</v>
      </c>
    </row>
    <row r="23" ht="34.5" customHeight="1">
      <c r="A23" s="11" t="s">
        <v>30</v>
      </c>
      <c r="B23" s="19">
        <v>0.0</v>
      </c>
      <c r="C23" s="19">
        <v>0.0</v>
      </c>
      <c r="D23" s="19">
        <v>0.0</v>
      </c>
      <c r="E23" s="20">
        <v>0.0</v>
      </c>
      <c r="F23" s="19">
        <v>0.0</v>
      </c>
      <c r="G23" s="19">
        <v>0.0</v>
      </c>
      <c r="H23" s="19">
        <v>0.0</v>
      </c>
      <c r="I23" s="20">
        <v>0.0</v>
      </c>
      <c r="J23" s="19">
        <v>0.0</v>
      </c>
      <c r="K23" s="19">
        <v>0.0</v>
      </c>
      <c r="L23" s="19">
        <v>0.0</v>
      </c>
      <c r="M23" s="37"/>
      <c r="N23" s="19">
        <v>0.0</v>
      </c>
      <c r="O23" s="19">
        <v>0.0</v>
      </c>
      <c r="P23" s="19">
        <v>0.0</v>
      </c>
      <c r="Q23" s="20">
        <v>0.0</v>
      </c>
      <c r="R23" s="19">
        <v>0.0</v>
      </c>
      <c r="S23" s="19">
        <v>0.0</v>
      </c>
      <c r="T23" s="19">
        <v>0.0</v>
      </c>
      <c r="U23" s="20">
        <v>0.0</v>
      </c>
      <c r="V23" s="12">
        <f t="shared" ref="V23:Y23" si="19">(B23+F23+J23+N23+R23)/5</f>
        <v>0</v>
      </c>
      <c r="W23" s="12">
        <f t="shared" si="19"/>
        <v>0</v>
      </c>
      <c r="X23" s="12">
        <f t="shared" si="19"/>
        <v>0</v>
      </c>
      <c r="Y23" s="14">
        <f t="shared" si="19"/>
        <v>0</v>
      </c>
    </row>
    <row r="24" ht="33.75" customHeight="1">
      <c r="A24" s="11" t="s">
        <v>31</v>
      </c>
      <c r="B24" s="19">
        <v>0.0</v>
      </c>
      <c r="C24" s="19">
        <v>20.0</v>
      </c>
      <c r="D24" s="19">
        <v>0.0</v>
      </c>
      <c r="E24" s="20">
        <v>0.0</v>
      </c>
      <c r="F24" s="19">
        <v>0.0</v>
      </c>
      <c r="G24" s="19">
        <v>0.0</v>
      </c>
      <c r="H24" s="19">
        <v>0.0</v>
      </c>
      <c r="I24" s="20">
        <v>0.0</v>
      </c>
      <c r="J24" s="19">
        <v>0.0</v>
      </c>
      <c r="K24" s="19">
        <v>100.0</v>
      </c>
      <c r="L24" s="24">
        <v>0.0</v>
      </c>
      <c r="M24" s="20">
        <v>0.0</v>
      </c>
      <c r="N24" s="19">
        <v>0.0</v>
      </c>
      <c r="O24" s="19">
        <v>0.0</v>
      </c>
      <c r="P24" s="24">
        <v>0.0</v>
      </c>
      <c r="Q24" s="20">
        <v>0.0</v>
      </c>
      <c r="R24" s="19">
        <v>0.0</v>
      </c>
      <c r="S24" s="19">
        <v>0.0</v>
      </c>
      <c r="T24" s="19">
        <v>0.0</v>
      </c>
      <c r="U24" s="20">
        <v>0.0</v>
      </c>
      <c r="V24" s="12">
        <f t="shared" ref="V24:Y24" si="20">(B24+F24+J24+N24+R24)/5</f>
        <v>0</v>
      </c>
      <c r="W24" s="12">
        <f t="shared" si="20"/>
        <v>24</v>
      </c>
      <c r="X24" s="12">
        <f t="shared" si="20"/>
        <v>0</v>
      </c>
      <c r="Y24" s="14">
        <f t="shared" si="20"/>
        <v>0</v>
      </c>
    </row>
    <row r="25" ht="31.5" customHeight="1">
      <c r="A25" s="11" t="s">
        <v>32</v>
      </c>
      <c r="B25" s="19">
        <v>0.0</v>
      </c>
      <c r="C25" s="19">
        <v>0.0</v>
      </c>
      <c r="D25" s="19">
        <v>0.0</v>
      </c>
      <c r="E25" s="20">
        <v>0.0</v>
      </c>
      <c r="F25" s="19">
        <v>0.0</v>
      </c>
      <c r="G25" s="19">
        <v>0.0</v>
      </c>
      <c r="H25" s="19">
        <v>0.0</v>
      </c>
      <c r="I25" s="20">
        <v>0.0</v>
      </c>
      <c r="J25" s="19">
        <v>0.0</v>
      </c>
      <c r="K25" s="19">
        <v>100.0</v>
      </c>
      <c r="L25" s="19">
        <v>0.0</v>
      </c>
      <c r="M25" s="20">
        <v>0.0</v>
      </c>
      <c r="N25" s="19">
        <v>0.0</v>
      </c>
      <c r="O25" s="19">
        <v>0.0</v>
      </c>
      <c r="P25" s="19">
        <v>0.0</v>
      </c>
      <c r="Q25" s="20">
        <v>0.0</v>
      </c>
      <c r="R25" s="19">
        <v>0.0</v>
      </c>
      <c r="S25" s="19">
        <v>0.0</v>
      </c>
      <c r="T25" s="19">
        <v>0.0</v>
      </c>
      <c r="U25" s="20">
        <v>0.0</v>
      </c>
      <c r="V25" s="12">
        <f t="shared" ref="V25:Y25" si="21">(B25+F25+J25+N25+R25)/5</f>
        <v>0</v>
      </c>
      <c r="W25" s="12">
        <f t="shared" si="21"/>
        <v>20</v>
      </c>
      <c r="X25" s="12">
        <f t="shared" si="21"/>
        <v>0</v>
      </c>
      <c r="Y25" s="14">
        <f t="shared" si="21"/>
        <v>0</v>
      </c>
    </row>
    <row r="26" ht="33.75" customHeight="1">
      <c r="A26" s="11" t="s">
        <v>33</v>
      </c>
      <c r="B26" s="19">
        <v>0.0</v>
      </c>
      <c r="C26" s="19">
        <v>0.0</v>
      </c>
      <c r="D26" s="19">
        <v>0.0</v>
      </c>
      <c r="E26" s="20">
        <v>0.0</v>
      </c>
      <c r="F26" s="19">
        <v>0.0</v>
      </c>
      <c r="G26" s="19">
        <v>0.0</v>
      </c>
      <c r="H26" s="19">
        <v>0.0</v>
      </c>
      <c r="I26" s="20">
        <v>0.0</v>
      </c>
      <c r="J26" s="19">
        <v>0.0</v>
      </c>
      <c r="K26" s="19">
        <v>0.0</v>
      </c>
      <c r="L26" s="19">
        <v>0.0</v>
      </c>
      <c r="M26" s="20">
        <v>0.0</v>
      </c>
      <c r="N26" s="19">
        <v>0.0</v>
      </c>
      <c r="O26" s="19">
        <v>0.0</v>
      </c>
      <c r="P26" s="19">
        <v>0.0</v>
      </c>
      <c r="Q26" s="20">
        <v>0.0</v>
      </c>
      <c r="R26" s="19">
        <v>0.0</v>
      </c>
      <c r="S26" s="19">
        <v>0.0</v>
      </c>
      <c r="T26" s="19">
        <v>0.0</v>
      </c>
      <c r="U26" s="20">
        <v>0.0</v>
      </c>
      <c r="V26" s="12">
        <f t="shared" ref="V26:Y26" si="22">(B26+F26+J26+N26+R26)/5</f>
        <v>0</v>
      </c>
      <c r="W26" s="12">
        <f t="shared" si="22"/>
        <v>0</v>
      </c>
      <c r="X26" s="12">
        <f t="shared" si="22"/>
        <v>0</v>
      </c>
      <c r="Y26" s="14">
        <f t="shared" si="22"/>
        <v>0</v>
      </c>
    </row>
    <row r="27" ht="39.75" customHeight="1">
      <c r="A27" s="40" t="s">
        <v>34</v>
      </c>
      <c r="B27" s="19">
        <v>0.0</v>
      </c>
      <c r="C27" s="19">
        <v>0.0</v>
      </c>
      <c r="D27" s="19">
        <v>0.0</v>
      </c>
      <c r="E27" s="20">
        <v>0.0</v>
      </c>
      <c r="F27" s="19">
        <v>0.0</v>
      </c>
      <c r="G27" s="19">
        <v>0.0</v>
      </c>
      <c r="H27" s="19">
        <v>0.0</v>
      </c>
      <c r="I27" s="20">
        <v>0.0</v>
      </c>
      <c r="J27" s="19">
        <v>0.0</v>
      </c>
      <c r="K27" s="19">
        <v>0.0</v>
      </c>
      <c r="L27" s="19">
        <v>0.0</v>
      </c>
      <c r="M27" s="20">
        <v>0.0</v>
      </c>
      <c r="N27" s="19">
        <v>0.0</v>
      </c>
      <c r="O27" s="19">
        <v>0.0</v>
      </c>
      <c r="P27" s="19">
        <v>0.0</v>
      </c>
      <c r="Q27" s="20">
        <v>0.0</v>
      </c>
      <c r="R27" s="19">
        <v>0.0</v>
      </c>
      <c r="S27" s="19">
        <v>0.0</v>
      </c>
      <c r="T27" s="19">
        <v>0.0</v>
      </c>
      <c r="U27" s="20">
        <v>0.0</v>
      </c>
      <c r="V27" s="12">
        <f t="shared" ref="V27:Y27" si="23">(B27+F27+J27+N27+R27)/5</f>
        <v>0</v>
      </c>
      <c r="W27" s="12">
        <f t="shared" si="23"/>
        <v>0</v>
      </c>
      <c r="X27" s="12">
        <f t="shared" si="23"/>
        <v>0</v>
      </c>
      <c r="Y27" s="14">
        <f t="shared" si="23"/>
        <v>0</v>
      </c>
    </row>
    <row r="28" ht="34.5" customHeight="1">
      <c r="A28" s="40" t="s">
        <v>35</v>
      </c>
      <c r="B28" s="19">
        <v>0.0</v>
      </c>
      <c r="C28" s="19">
        <v>0.0</v>
      </c>
      <c r="D28" s="19">
        <v>0.0</v>
      </c>
      <c r="E28" s="20">
        <v>0.0</v>
      </c>
      <c r="F28" s="19">
        <v>0.0</v>
      </c>
      <c r="G28" s="19">
        <v>0.0</v>
      </c>
      <c r="H28" s="19">
        <v>0.0</v>
      </c>
      <c r="I28" s="20">
        <v>0.0</v>
      </c>
      <c r="J28" s="19">
        <v>0.0</v>
      </c>
      <c r="K28" s="19">
        <v>0.0</v>
      </c>
      <c r="L28" s="19">
        <v>0.0</v>
      </c>
      <c r="M28" s="20">
        <v>0.0</v>
      </c>
      <c r="N28" s="19">
        <v>0.0</v>
      </c>
      <c r="O28" s="19">
        <v>0.0</v>
      </c>
      <c r="P28" s="19">
        <v>0.0</v>
      </c>
      <c r="Q28" s="20">
        <v>0.0</v>
      </c>
      <c r="R28" s="19">
        <v>11.0</v>
      </c>
      <c r="S28" s="19">
        <v>0.0</v>
      </c>
      <c r="T28" s="19">
        <v>0.0</v>
      </c>
      <c r="U28" s="20">
        <v>0.0</v>
      </c>
      <c r="V28" s="12">
        <f t="shared" ref="V28:Y28" si="24">(B28+F28+J28+N28+R28)/5</f>
        <v>2.2</v>
      </c>
      <c r="W28" s="12">
        <f t="shared" si="24"/>
        <v>0</v>
      </c>
      <c r="X28" s="12">
        <f t="shared" si="24"/>
        <v>0</v>
      </c>
      <c r="Y28" s="14">
        <f t="shared" si="24"/>
        <v>0</v>
      </c>
    </row>
    <row r="29" ht="36.0" customHeight="1">
      <c r="A29" s="40" t="s">
        <v>36</v>
      </c>
      <c r="B29" s="19">
        <v>0.0</v>
      </c>
      <c r="C29" s="19">
        <v>0.0</v>
      </c>
      <c r="D29" s="19">
        <v>0.0</v>
      </c>
      <c r="E29" s="20">
        <v>0.0</v>
      </c>
      <c r="F29" s="19">
        <v>0.0</v>
      </c>
      <c r="G29" s="19">
        <v>0.0</v>
      </c>
      <c r="H29" s="19">
        <v>0.0</v>
      </c>
      <c r="I29" s="20">
        <v>0.0</v>
      </c>
      <c r="J29" s="19">
        <v>0.0</v>
      </c>
      <c r="K29" s="19">
        <v>0.0</v>
      </c>
      <c r="L29" s="19">
        <v>0.0</v>
      </c>
      <c r="M29" s="20">
        <v>0.0</v>
      </c>
      <c r="N29" s="19">
        <v>0.0</v>
      </c>
      <c r="O29" s="19">
        <v>0.0</v>
      </c>
      <c r="P29" s="19">
        <v>0.0</v>
      </c>
      <c r="Q29" s="20">
        <v>0.0</v>
      </c>
      <c r="R29" s="19">
        <v>0.0</v>
      </c>
      <c r="S29" s="19">
        <v>0.0</v>
      </c>
      <c r="T29" s="19">
        <v>0.0</v>
      </c>
      <c r="U29" s="20">
        <v>0.0</v>
      </c>
      <c r="V29" s="12">
        <f t="shared" ref="V29:Y29" si="25">(B29+F29+J29+N29+R29)/5</f>
        <v>0</v>
      </c>
      <c r="W29" s="12">
        <f t="shared" si="25"/>
        <v>0</v>
      </c>
      <c r="X29" s="12">
        <f t="shared" si="25"/>
        <v>0</v>
      </c>
      <c r="Y29" s="14">
        <f t="shared" si="25"/>
        <v>0</v>
      </c>
    </row>
    <row r="30" ht="43.5" customHeight="1">
      <c r="A30" s="40" t="s">
        <v>37</v>
      </c>
      <c r="B30" s="24">
        <v>0.0</v>
      </c>
      <c r="C30" s="24">
        <v>0.0</v>
      </c>
      <c r="D30" s="19">
        <v>14.3</v>
      </c>
      <c r="E30" s="20">
        <v>0.0</v>
      </c>
      <c r="F30" s="19">
        <v>0.0</v>
      </c>
      <c r="G30" s="19">
        <v>0.0</v>
      </c>
      <c r="H30" s="19">
        <v>0.0</v>
      </c>
      <c r="I30" s="20">
        <v>0.0</v>
      </c>
      <c r="J30" s="19">
        <v>10.0</v>
      </c>
      <c r="K30" s="19">
        <v>0.0</v>
      </c>
      <c r="L30" s="19">
        <v>0.0</v>
      </c>
      <c r="M30" s="20">
        <v>0.0</v>
      </c>
      <c r="N30" s="19">
        <v>0.0</v>
      </c>
      <c r="O30" s="19">
        <v>0.0</v>
      </c>
      <c r="P30" s="19">
        <v>0.0</v>
      </c>
      <c r="Q30" s="20">
        <v>0.0</v>
      </c>
      <c r="R30" s="19">
        <v>0.0</v>
      </c>
      <c r="S30" s="19">
        <v>0.0</v>
      </c>
      <c r="T30" s="19">
        <v>0.0</v>
      </c>
      <c r="U30" s="20">
        <v>0.0</v>
      </c>
      <c r="V30" s="12">
        <f t="shared" ref="V30:Y30" si="26">(B30+F30+J30+N30+R30)/5</f>
        <v>2</v>
      </c>
      <c r="W30" s="12">
        <f t="shared" si="26"/>
        <v>0</v>
      </c>
      <c r="X30" s="12">
        <f t="shared" si="26"/>
        <v>2.86</v>
      </c>
      <c r="Y30" s="14">
        <f t="shared" si="26"/>
        <v>0</v>
      </c>
    </row>
    <row r="31" ht="38.25" customHeight="1">
      <c r="A31" s="40" t="s">
        <v>38</v>
      </c>
      <c r="B31" s="19">
        <v>0.0</v>
      </c>
      <c r="C31" s="19">
        <v>0.0</v>
      </c>
      <c r="D31" s="19">
        <v>0.0</v>
      </c>
      <c r="E31" s="20">
        <v>0.0</v>
      </c>
      <c r="F31" s="19">
        <v>0.0</v>
      </c>
      <c r="G31" s="19">
        <v>0.0</v>
      </c>
      <c r="H31" s="19">
        <v>0.0</v>
      </c>
      <c r="I31" s="20">
        <v>0.0</v>
      </c>
      <c r="J31" s="19">
        <v>0.0</v>
      </c>
      <c r="K31" s="19">
        <v>0.0</v>
      </c>
      <c r="L31" s="19">
        <v>0.0</v>
      </c>
      <c r="M31" s="20">
        <v>0.0</v>
      </c>
      <c r="N31" s="19">
        <v>0.0</v>
      </c>
      <c r="O31" s="19">
        <v>0.0</v>
      </c>
      <c r="P31" s="19">
        <v>0.0</v>
      </c>
      <c r="Q31" s="20">
        <v>0.0</v>
      </c>
      <c r="R31" s="19">
        <v>0.0</v>
      </c>
      <c r="S31" s="19">
        <v>0.0</v>
      </c>
      <c r="T31" s="19">
        <v>0.0</v>
      </c>
      <c r="U31" s="20">
        <v>0.0</v>
      </c>
      <c r="V31" s="12">
        <f t="shared" ref="V31:Y31" si="27">(B31+F31+J31+N31+R31)/5</f>
        <v>0</v>
      </c>
      <c r="W31" s="12">
        <f t="shared" si="27"/>
        <v>0</v>
      </c>
      <c r="X31" s="12">
        <f t="shared" si="27"/>
        <v>0</v>
      </c>
      <c r="Y31" s="14">
        <f t="shared" si="27"/>
        <v>0</v>
      </c>
    </row>
    <row r="32" ht="35.25" customHeight="1">
      <c r="A32" s="40" t="s">
        <v>39</v>
      </c>
      <c r="B32" s="19">
        <v>0.0</v>
      </c>
      <c r="C32" s="19">
        <v>0.0</v>
      </c>
      <c r="D32" s="19">
        <v>0.0</v>
      </c>
      <c r="E32" s="20">
        <v>0.0</v>
      </c>
      <c r="F32" s="19">
        <v>0.0</v>
      </c>
      <c r="G32" s="19">
        <v>0.0</v>
      </c>
      <c r="H32" s="19">
        <v>0.0</v>
      </c>
      <c r="I32" s="20">
        <v>0.0</v>
      </c>
      <c r="J32" s="19">
        <v>0.0</v>
      </c>
      <c r="K32" s="19">
        <v>0.0</v>
      </c>
      <c r="L32" s="19">
        <v>0.0</v>
      </c>
      <c r="M32" s="20">
        <v>0.0</v>
      </c>
      <c r="N32" s="19">
        <v>0.0</v>
      </c>
      <c r="O32" s="19">
        <v>0.0</v>
      </c>
      <c r="P32" s="19">
        <v>0.0</v>
      </c>
      <c r="Q32" s="20">
        <v>0.0</v>
      </c>
      <c r="R32" s="19">
        <v>0.0</v>
      </c>
      <c r="S32" s="19">
        <v>0.0</v>
      </c>
      <c r="T32" s="19">
        <v>0.0</v>
      </c>
      <c r="U32" s="20">
        <v>0.0</v>
      </c>
      <c r="V32" s="12">
        <f t="shared" ref="V32:Y32" si="28">(B32+F32+J32+N32+R32)/5</f>
        <v>0</v>
      </c>
      <c r="W32" s="12">
        <f t="shared" si="28"/>
        <v>0</v>
      </c>
      <c r="X32" s="12">
        <f t="shared" si="28"/>
        <v>0</v>
      </c>
      <c r="Y32" s="14">
        <f t="shared" si="28"/>
        <v>0</v>
      </c>
    </row>
    <row r="33" ht="39.0" customHeight="1">
      <c r="A33" s="40" t="s">
        <v>40</v>
      </c>
      <c r="B33" s="19">
        <v>0.0</v>
      </c>
      <c r="C33" s="19">
        <v>0.0</v>
      </c>
      <c r="D33" s="19">
        <v>0.0</v>
      </c>
      <c r="E33" s="20">
        <v>1.25</v>
      </c>
      <c r="F33" s="19">
        <v>0.0</v>
      </c>
      <c r="G33" s="19">
        <v>0.0</v>
      </c>
      <c r="H33" s="19">
        <v>0.0</v>
      </c>
      <c r="I33" s="20">
        <v>0.0</v>
      </c>
      <c r="J33" s="19">
        <v>0.0</v>
      </c>
      <c r="K33" s="19">
        <v>0.0</v>
      </c>
      <c r="L33" s="19">
        <v>0.0</v>
      </c>
      <c r="M33" s="20">
        <v>33.33</v>
      </c>
      <c r="N33" s="19">
        <v>0.0</v>
      </c>
      <c r="O33" s="19">
        <v>0.0</v>
      </c>
      <c r="P33" s="19">
        <v>0.0</v>
      </c>
      <c r="Q33" s="20">
        <v>0.0</v>
      </c>
      <c r="R33" s="19">
        <v>0.0</v>
      </c>
      <c r="S33" s="19">
        <v>0.0</v>
      </c>
      <c r="T33" s="19">
        <v>0.0</v>
      </c>
      <c r="U33" s="20">
        <v>0.0</v>
      </c>
      <c r="V33" s="12">
        <f t="shared" ref="V33:Y33" si="29">(B33+F33+J33+N33+R33)/5</f>
        <v>0</v>
      </c>
      <c r="W33" s="12">
        <f t="shared" si="29"/>
        <v>0</v>
      </c>
      <c r="X33" s="12">
        <f t="shared" si="29"/>
        <v>0</v>
      </c>
      <c r="Y33" s="14">
        <f t="shared" si="29"/>
        <v>6.916</v>
      </c>
    </row>
    <row r="34" ht="39.75" customHeight="1">
      <c r="A34" s="40" t="s">
        <v>41</v>
      </c>
      <c r="B34" s="19">
        <v>0.0</v>
      </c>
      <c r="C34" s="19">
        <v>0.0</v>
      </c>
      <c r="D34" s="19">
        <v>0.0</v>
      </c>
      <c r="E34" s="20">
        <v>0.0</v>
      </c>
      <c r="F34" s="19">
        <v>0.0</v>
      </c>
      <c r="G34" s="19">
        <v>0.0</v>
      </c>
      <c r="H34" s="19">
        <v>0.0</v>
      </c>
      <c r="I34" s="20">
        <v>0.0</v>
      </c>
      <c r="J34" s="19">
        <v>0.0</v>
      </c>
      <c r="K34" s="19">
        <v>0.0</v>
      </c>
      <c r="L34" s="19">
        <v>0.0</v>
      </c>
      <c r="M34" s="20">
        <v>0.0</v>
      </c>
      <c r="N34" s="19">
        <v>0.0</v>
      </c>
      <c r="O34" s="19">
        <v>0.0</v>
      </c>
      <c r="P34" s="19">
        <v>0.0</v>
      </c>
      <c r="Q34" s="20">
        <v>0.0</v>
      </c>
      <c r="R34" s="19">
        <v>0.0</v>
      </c>
      <c r="S34" s="19">
        <v>0.0</v>
      </c>
      <c r="T34" s="19">
        <v>0.0</v>
      </c>
      <c r="U34" s="20">
        <v>0.0</v>
      </c>
      <c r="V34" s="12">
        <f t="shared" ref="V34:Y34" si="30">(B34+F34+J34+N34+R34)/5</f>
        <v>0</v>
      </c>
      <c r="W34" s="12">
        <f t="shared" si="30"/>
        <v>0</v>
      </c>
      <c r="X34" s="12">
        <f t="shared" si="30"/>
        <v>0</v>
      </c>
      <c r="Y34" s="14">
        <f t="shared" si="30"/>
        <v>0</v>
      </c>
    </row>
    <row r="35" ht="38.25" customHeight="1">
      <c r="A35" s="40" t="s">
        <v>42</v>
      </c>
      <c r="B35" s="21">
        <v>0.0</v>
      </c>
      <c r="C35" s="22">
        <v>0.0</v>
      </c>
      <c r="D35" s="22">
        <v>12.5</v>
      </c>
      <c r="E35" s="23">
        <v>0.0</v>
      </c>
      <c r="F35" s="22">
        <v>0.0</v>
      </c>
      <c r="G35" s="22">
        <v>0.0</v>
      </c>
      <c r="H35" s="22">
        <v>0.0</v>
      </c>
      <c r="I35" s="23">
        <v>0.0</v>
      </c>
      <c r="J35" s="22">
        <v>0.0</v>
      </c>
      <c r="K35" s="22">
        <v>0.0</v>
      </c>
      <c r="L35" s="22">
        <v>0.0</v>
      </c>
      <c r="M35" s="23">
        <v>0.0</v>
      </c>
      <c r="N35" s="22">
        <v>0.0</v>
      </c>
      <c r="O35" s="22">
        <v>0.0</v>
      </c>
      <c r="P35" s="22">
        <v>0.0</v>
      </c>
      <c r="Q35" s="23">
        <v>0.0</v>
      </c>
      <c r="R35" s="22">
        <v>0.0</v>
      </c>
      <c r="S35" s="22">
        <v>0.0</v>
      </c>
      <c r="T35" s="22">
        <v>0.0</v>
      </c>
      <c r="U35" s="23">
        <v>0.0</v>
      </c>
      <c r="V35" s="12">
        <f t="shared" ref="V35:Y35" si="31">(B35+F35+J35+N35+R35)/5</f>
        <v>0</v>
      </c>
      <c r="W35" s="12">
        <f t="shared" si="31"/>
        <v>0</v>
      </c>
      <c r="X35" s="12">
        <f t="shared" si="31"/>
        <v>2.5</v>
      </c>
      <c r="Y35" s="14">
        <f t="shared" si="31"/>
        <v>0</v>
      </c>
    </row>
    <row r="36" ht="32.25" customHeight="1">
      <c r="A36" s="40" t="s">
        <v>43</v>
      </c>
      <c r="B36" s="19">
        <v>0.0</v>
      </c>
      <c r="C36" s="19">
        <v>0.0</v>
      </c>
      <c r="D36" s="19">
        <v>0.0</v>
      </c>
      <c r="E36" s="20">
        <v>0.0</v>
      </c>
      <c r="F36" s="19">
        <v>0.0</v>
      </c>
      <c r="G36" s="19">
        <v>0.0</v>
      </c>
      <c r="H36" s="19">
        <v>0.0</v>
      </c>
      <c r="I36" s="20">
        <v>0.0</v>
      </c>
      <c r="J36" s="19">
        <v>0.0</v>
      </c>
      <c r="K36" s="19">
        <v>0.0</v>
      </c>
      <c r="L36" s="19">
        <v>0.0</v>
      </c>
      <c r="M36" s="20">
        <v>0.0</v>
      </c>
      <c r="N36" s="19">
        <v>0.0</v>
      </c>
      <c r="O36" s="19">
        <v>0.0</v>
      </c>
      <c r="P36" s="19">
        <v>0.0</v>
      </c>
      <c r="Q36" s="20">
        <v>0.0</v>
      </c>
      <c r="R36" s="19">
        <v>0.0</v>
      </c>
      <c r="S36" s="19">
        <v>0.0</v>
      </c>
      <c r="T36" s="19">
        <v>0.0</v>
      </c>
      <c r="U36" s="20">
        <v>0.0</v>
      </c>
      <c r="V36" s="12">
        <f t="shared" ref="V36:Y36" si="32">(B36+F36+J36+N36+R36)/5</f>
        <v>0</v>
      </c>
      <c r="W36" s="12">
        <f t="shared" si="32"/>
        <v>0</v>
      </c>
      <c r="X36" s="12">
        <f t="shared" si="32"/>
        <v>0</v>
      </c>
      <c r="Y36" s="14">
        <f t="shared" si="32"/>
        <v>0</v>
      </c>
    </row>
    <row r="37" ht="44.25" customHeight="1">
      <c r="A37" s="40" t="s">
        <v>44</v>
      </c>
      <c r="B37" s="24">
        <v>0.0</v>
      </c>
      <c r="C37" s="24">
        <v>0.0</v>
      </c>
      <c r="D37" s="24">
        <v>0.0</v>
      </c>
      <c r="E37" s="20">
        <v>0.0</v>
      </c>
      <c r="F37" s="24">
        <v>0.0</v>
      </c>
      <c r="G37" s="24">
        <v>0.0</v>
      </c>
      <c r="H37" s="24">
        <v>0.0</v>
      </c>
      <c r="I37" s="20">
        <v>0.0</v>
      </c>
      <c r="J37" s="24">
        <v>0.0</v>
      </c>
      <c r="K37" s="24">
        <v>0.0</v>
      </c>
      <c r="L37" s="24">
        <v>0.0</v>
      </c>
      <c r="M37" s="20">
        <v>0.0</v>
      </c>
      <c r="N37" s="24">
        <v>0.0</v>
      </c>
      <c r="O37" s="24">
        <v>0.0</v>
      </c>
      <c r="P37" s="24">
        <v>0.0</v>
      </c>
      <c r="Q37" s="20">
        <v>0.0</v>
      </c>
      <c r="R37" s="24">
        <v>0.0</v>
      </c>
      <c r="S37" s="24">
        <v>0.0</v>
      </c>
      <c r="T37" s="24">
        <v>0.0</v>
      </c>
      <c r="U37" s="20">
        <v>0.0</v>
      </c>
      <c r="V37" s="12">
        <f t="shared" ref="V37:Y37" si="33">(B37+F37+J37+N37+R37)/5</f>
        <v>0</v>
      </c>
      <c r="W37" s="12">
        <f t="shared" si="33"/>
        <v>0</v>
      </c>
      <c r="X37" s="12">
        <f t="shared" si="33"/>
        <v>0</v>
      </c>
      <c r="Y37" s="14">
        <f t="shared" si="33"/>
        <v>0</v>
      </c>
    </row>
    <row r="38" ht="39.0" customHeight="1">
      <c r="A38" s="40" t="s">
        <v>45</v>
      </c>
      <c r="B38" s="19">
        <v>0.0</v>
      </c>
      <c r="C38" s="19">
        <v>0.0</v>
      </c>
      <c r="D38" s="19">
        <v>0.0</v>
      </c>
      <c r="E38" s="20">
        <v>0.0</v>
      </c>
      <c r="F38" s="19">
        <v>0.0</v>
      </c>
      <c r="G38" s="19">
        <v>0.0</v>
      </c>
      <c r="H38" s="19">
        <v>0.0</v>
      </c>
      <c r="I38" s="20">
        <v>0.0</v>
      </c>
      <c r="J38" s="19">
        <v>0.0</v>
      </c>
      <c r="K38" s="19">
        <v>0.0</v>
      </c>
      <c r="L38" s="19">
        <v>0.0</v>
      </c>
      <c r="M38" s="20">
        <v>0.0</v>
      </c>
      <c r="N38" s="19">
        <v>0.0</v>
      </c>
      <c r="O38" s="19">
        <v>0.0</v>
      </c>
      <c r="P38" s="19">
        <v>0.0</v>
      </c>
      <c r="Q38" s="20">
        <v>0.0</v>
      </c>
      <c r="R38" s="19">
        <v>0.0</v>
      </c>
      <c r="S38" s="19">
        <v>0.0</v>
      </c>
      <c r="T38" s="19">
        <v>0.0</v>
      </c>
      <c r="U38" s="20">
        <v>0.0</v>
      </c>
      <c r="V38" s="12">
        <f t="shared" ref="V38:Y38" si="34">(B38+F38+J38+N38+R38)/5</f>
        <v>0</v>
      </c>
      <c r="W38" s="12">
        <f t="shared" si="34"/>
        <v>0</v>
      </c>
      <c r="X38" s="12">
        <f t="shared" si="34"/>
        <v>0</v>
      </c>
      <c r="Y38" s="14">
        <f t="shared" si="34"/>
        <v>0</v>
      </c>
    </row>
    <row r="39" ht="45.0" customHeight="1">
      <c r="A39" s="41" t="s">
        <v>46</v>
      </c>
      <c r="B39" s="19">
        <v>0.0</v>
      </c>
      <c r="C39" s="19">
        <v>0.0</v>
      </c>
      <c r="D39" s="19">
        <v>0.0</v>
      </c>
      <c r="E39" s="20">
        <v>0.0</v>
      </c>
      <c r="F39" s="19">
        <v>0.0</v>
      </c>
      <c r="G39" s="19">
        <v>0.0</v>
      </c>
      <c r="H39" s="19">
        <v>0.0</v>
      </c>
      <c r="I39" s="20">
        <v>0.0</v>
      </c>
      <c r="J39" s="19">
        <v>0.0</v>
      </c>
      <c r="K39" s="19">
        <v>0.0</v>
      </c>
      <c r="L39" s="19">
        <v>0.0</v>
      </c>
      <c r="M39" s="20">
        <v>0.0</v>
      </c>
      <c r="N39" s="19">
        <v>0.0</v>
      </c>
      <c r="O39" s="19">
        <v>0.0</v>
      </c>
      <c r="P39" s="19">
        <v>0.0</v>
      </c>
      <c r="Q39" s="20">
        <v>0.0</v>
      </c>
      <c r="R39" s="19">
        <v>0.0</v>
      </c>
      <c r="S39" s="19">
        <v>0.0</v>
      </c>
      <c r="T39" s="19">
        <v>0.0</v>
      </c>
      <c r="U39" s="20">
        <v>0.0</v>
      </c>
      <c r="V39" s="12">
        <f t="shared" ref="V39:Y39" si="35">(B39+F39+J39+N39+R39)/5</f>
        <v>0</v>
      </c>
      <c r="W39" s="12">
        <f t="shared" si="35"/>
        <v>0</v>
      </c>
      <c r="X39" s="12">
        <f t="shared" si="35"/>
        <v>0</v>
      </c>
      <c r="Y39" s="14">
        <f t="shared" si="35"/>
        <v>0</v>
      </c>
    </row>
    <row r="40" ht="14.25" customHeight="1">
      <c r="A40" s="42" t="s">
        <v>47</v>
      </c>
      <c r="B40" s="14">
        <f t="shared" ref="B40:X40" si="36">AVERAGE(B5:B38)</f>
        <v>0.1470588235</v>
      </c>
      <c r="C40" s="14">
        <f t="shared" si="36"/>
        <v>0.8823529412</v>
      </c>
      <c r="D40" s="14">
        <f t="shared" si="36"/>
        <v>1.082352941</v>
      </c>
      <c r="E40" s="14">
        <f t="shared" si="36"/>
        <v>0.03676470588</v>
      </c>
      <c r="F40" s="14">
        <f t="shared" si="36"/>
        <v>0</v>
      </c>
      <c r="G40" s="14">
        <f t="shared" si="36"/>
        <v>0</v>
      </c>
      <c r="H40" s="14">
        <f t="shared" si="36"/>
        <v>0.2941176471</v>
      </c>
      <c r="I40" s="14">
        <f t="shared" si="36"/>
        <v>0</v>
      </c>
      <c r="J40" s="14">
        <f t="shared" si="36"/>
        <v>3.235294118</v>
      </c>
      <c r="K40" s="14">
        <f t="shared" si="36"/>
        <v>6.617647059</v>
      </c>
      <c r="L40" s="14">
        <f t="shared" si="36"/>
        <v>1.294117647</v>
      </c>
      <c r="M40" s="14">
        <f t="shared" si="36"/>
        <v>2.150322581</v>
      </c>
      <c r="N40" s="14">
        <f t="shared" si="36"/>
        <v>0.4117647059</v>
      </c>
      <c r="O40" s="14">
        <f t="shared" si="36"/>
        <v>0</v>
      </c>
      <c r="P40" s="14">
        <f t="shared" si="36"/>
        <v>0</v>
      </c>
      <c r="Q40" s="14">
        <f t="shared" si="36"/>
        <v>0</v>
      </c>
      <c r="R40" s="14">
        <f t="shared" si="36"/>
        <v>0.3235294118</v>
      </c>
      <c r="S40" s="14">
        <f t="shared" si="36"/>
        <v>0</v>
      </c>
      <c r="T40" s="14">
        <f t="shared" si="36"/>
        <v>0</v>
      </c>
      <c r="U40" s="14">
        <f t="shared" si="36"/>
        <v>2.941176471</v>
      </c>
      <c r="V40" s="14">
        <f t="shared" si="36"/>
        <v>0.8235294118</v>
      </c>
      <c r="W40" s="14">
        <f t="shared" si="36"/>
        <v>1.5</v>
      </c>
      <c r="X40" s="14">
        <f t="shared" si="36"/>
        <v>0.5341176471</v>
      </c>
      <c r="Y40" s="14">
        <f>(E40+I40+M40+Q40+U40)/5</f>
        <v>1.025652751</v>
      </c>
    </row>
    <row r="41" ht="14.25" customHeight="1">
      <c r="A41" s="43"/>
    </row>
    <row r="42" ht="14.25" customHeight="1">
      <c r="A42" s="43"/>
    </row>
    <row r="43" ht="14.25" customHeight="1">
      <c r="A43" s="43"/>
    </row>
    <row r="44" ht="14.25" customHeight="1">
      <c r="A44" s="43"/>
    </row>
    <row r="45" ht="14.25" customHeight="1">
      <c r="A45" s="43"/>
    </row>
    <row r="46" ht="14.25" customHeight="1">
      <c r="A46" s="43"/>
    </row>
    <row r="47" ht="14.25" customHeight="1">
      <c r="A47" s="43"/>
    </row>
    <row r="48" ht="14.25" customHeight="1">
      <c r="A48" s="43"/>
    </row>
    <row r="49" ht="14.25" customHeight="1">
      <c r="A49" s="43"/>
    </row>
    <row r="50" ht="14.25" customHeight="1">
      <c r="A50" s="43"/>
    </row>
    <row r="51" ht="14.25" customHeight="1">
      <c r="A51" s="43"/>
    </row>
    <row r="52" ht="14.25" customHeight="1">
      <c r="A52" s="43"/>
    </row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7">
    <mergeCell ref="A3:A4"/>
    <mergeCell ref="B3:E3"/>
    <mergeCell ref="F3:I3"/>
    <mergeCell ref="J3:L3"/>
    <mergeCell ref="N3:Q3"/>
    <mergeCell ref="R3:U3"/>
    <mergeCell ref="V3:Y3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40.57"/>
    <col customWidth="1" min="2" max="25" width="8.71"/>
  </cols>
  <sheetData>
    <row r="1" ht="14.25" customHeight="1">
      <c r="A1" s="1" t="s">
        <v>49</v>
      </c>
    </row>
    <row r="2" ht="14.25" customHeight="1">
      <c r="B2" s="2"/>
    </row>
    <row r="3" ht="14.25" customHeight="1">
      <c r="A3" s="3" t="s">
        <v>1</v>
      </c>
      <c r="B3" s="4" t="s">
        <v>2</v>
      </c>
      <c r="C3" s="5"/>
      <c r="D3" s="5"/>
      <c r="E3" s="6"/>
      <c r="F3" s="4" t="s">
        <v>3</v>
      </c>
      <c r="G3" s="5"/>
      <c r="H3" s="5"/>
      <c r="I3" s="6"/>
      <c r="J3" s="4" t="s">
        <v>4</v>
      </c>
      <c r="K3" s="5"/>
      <c r="L3" s="5"/>
      <c r="M3" s="6"/>
      <c r="N3" s="4" t="s">
        <v>5</v>
      </c>
      <c r="O3" s="5"/>
      <c r="P3" s="5"/>
      <c r="Q3" s="6"/>
      <c r="R3" s="4" t="s">
        <v>6</v>
      </c>
      <c r="S3" s="5"/>
      <c r="T3" s="5"/>
      <c r="U3" s="6"/>
      <c r="V3" s="4" t="s">
        <v>7</v>
      </c>
      <c r="W3" s="5"/>
      <c r="X3" s="5"/>
      <c r="Y3" s="6"/>
    </row>
    <row r="4" ht="23.25" customHeight="1">
      <c r="A4" s="7"/>
      <c r="B4" s="8" t="s">
        <v>8</v>
      </c>
      <c r="C4" s="8" t="s">
        <v>9</v>
      </c>
      <c r="D4" s="8" t="s">
        <v>10</v>
      </c>
      <c r="E4" s="9" t="s">
        <v>11</v>
      </c>
      <c r="F4" s="44" t="s">
        <v>8</v>
      </c>
      <c r="G4" s="44" t="s">
        <v>9</v>
      </c>
      <c r="H4" s="44" t="s">
        <v>10</v>
      </c>
      <c r="I4" s="9" t="s">
        <v>11</v>
      </c>
      <c r="J4" s="8" t="s">
        <v>8</v>
      </c>
      <c r="K4" s="8" t="s">
        <v>9</v>
      </c>
      <c r="L4" s="8" t="s">
        <v>10</v>
      </c>
      <c r="M4" s="9" t="s">
        <v>11</v>
      </c>
      <c r="N4" s="8" t="s">
        <v>8</v>
      </c>
      <c r="O4" s="8" t="s">
        <v>9</v>
      </c>
      <c r="P4" s="8" t="s">
        <v>10</v>
      </c>
      <c r="Q4" s="9" t="s">
        <v>11</v>
      </c>
      <c r="R4" s="8" t="s">
        <v>8</v>
      </c>
      <c r="S4" s="8" t="s">
        <v>9</v>
      </c>
      <c r="T4" s="8" t="s">
        <v>10</v>
      </c>
      <c r="U4" s="9" t="s">
        <v>11</v>
      </c>
      <c r="V4" s="8" t="s">
        <v>8</v>
      </c>
      <c r="W4" s="8" t="s">
        <v>9</v>
      </c>
      <c r="X4" s="8" t="s">
        <v>10</v>
      </c>
      <c r="Y4" s="9" t="s">
        <v>11</v>
      </c>
    </row>
    <row r="5" ht="40.5" customHeight="1">
      <c r="A5" s="11" t="s">
        <v>12</v>
      </c>
      <c r="B5" s="12">
        <v>0.0</v>
      </c>
      <c r="C5" s="12">
        <v>0.0</v>
      </c>
      <c r="D5" s="12">
        <v>0.0</v>
      </c>
      <c r="E5" s="13">
        <v>43.0</v>
      </c>
      <c r="F5" s="45">
        <v>0.0</v>
      </c>
      <c r="G5" s="45">
        <v>0.0</v>
      </c>
      <c r="H5" s="45">
        <v>0.0</v>
      </c>
      <c r="I5" s="13">
        <v>0.0</v>
      </c>
      <c r="J5" s="12">
        <v>0.0</v>
      </c>
      <c r="K5" s="12">
        <v>0.0</v>
      </c>
      <c r="L5" s="12">
        <v>0.0</v>
      </c>
      <c r="M5" s="13">
        <v>0.0</v>
      </c>
      <c r="N5" s="12">
        <v>0.0</v>
      </c>
      <c r="O5" s="12">
        <v>0.0</v>
      </c>
      <c r="P5" s="12">
        <v>0.0</v>
      </c>
      <c r="Q5" s="13">
        <v>0.0</v>
      </c>
      <c r="R5" s="12">
        <v>0.0</v>
      </c>
      <c r="S5" s="12">
        <v>0.0</v>
      </c>
      <c r="T5" s="12">
        <v>0.0</v>
      </c>
      <c r="U5" s="13">
        <v>0.0</v>
      </c>
      <c r="V5" s="12">
        <f t="shared" ref="V5:Y5" si="1">(B5+F5+J5+N5+R5)/5</f>
        <v>0</v>
      </c>
      <c r="W5" s="12">
        <f t="shared" si="1"/>
        <v>0</v>
      </c>
      <c r="X5" s="12">
        <f t="shared" si="1"/>
        <v>0</v>
      </c>
      <c r="Y5" s="14">
        <f t="shared" si="1"/>
        <v>8.6</v>
      </c>
    </row>
    <row r="6" ht="39.75" customHeight="1">
      <c r="A6" s="11" t="s">
        <v>13</v>
      </c>
      <c r="B6" s="27">
        <v>0.0</v>
      </c>
      <c r="C6" s="28">
        <v>18.0</v>
      </c>
      <c r="D6" s="28">
        <v>5.0</v>
      </c>
      <c r="E6" s="29">
        <v>0.0</v>
      </c>
      <c r="F6" s="46">
        <v>0.0</v>
      </c>
      <c r="G6" s="46">
        <v>0.0</v>
      </c>
      <c r="H6" s="46">
        <v>5.0</v>
      </c>
      <c r="I6" s="29">
        <v>0.0</v>
      </c>
      <c r="J6" s="28">
        <v>0.0</v>
      </c>
      <c r="K6" s="28">
        <v>0.0</v>
      </c>
      <c r="L6" s="28">
        <v>5.0</v>
      </c>
      <c r="M6" s="29">
        <v>33.0</v>
      </c>
      <c r="N6" s="28">
        <v>0.0</v>
      </c>
      <c r="O6" s="28">
        <v>0.0</v>
      </c>
      <c r="P6" s="28">
        <v>0.0</v>
      </c>
      <c r="Q6" s="29">
        <v>0.0</v>
      </c>
      <c r="R6" s="28">
        <v>0.0</v>
      </c>
      <c r="S6" s="28">
        <v>0.0</v>
      </c>
      <c r="T6" s="28">
        <v>0.0</v>
      </c>
      <c r="U6" s="29">
        <v>0.0</v>
      </c>
      <c r="V6" s="12">
        <f t="shared" ref="V6:Y6" si="2">(B6+F6+J6+N6+R6)/5</f>
        <v>0</v>
      </c>
      <c r="W6" s="12">
        <f t="shared" si="2"/>
        <v>3.6</v>
      </c>
      <c r="X6" s="12">
        <f t="shared" si="2"/>
        <v>3</v>
      </c>
      <c r="Y6" s="14">
        <f t="shared" si="2"/>
        <v>6.6</v>
      </c>
    </row>
    <row r="7" ht="61.5" customHeight="1">
      <c r="A7" s="11" t="s">
        <v>14</v>
      </c>
      <c r="B7" s="19">
        <v>0.0</v>
      </c>
      <c r="C7" s="19">
        <v>0.0</v>
      </c>
      <c r="D7" s="19">
        <v>0.0</v>
      </c>
      <c r="E7" s="20">
        <v>75.0</v>
      </c>
      <c r="F7" s="47">
        <v>0.0</v>
      </c>
      <c r="G7" s="47">
        <v>0.0</v>
      </c>
      <c r="H7" s="47">
        <v>0.0</v>
      </c>
      <c r="I7" s="20">
        <v>0.0</v>
      </c>
      <c r="J7" s="19">
        <v>0.0</v>
      </c>
      <c r="K7" s="19">
        <v>0.0</v>
      </c>
      <c r="L7" s="19">
        <v>0.0</v>
      </c>
      <c r="M7" s="20">
        <v>0.0</v>
      </c>
      <c r="N7" s="19">
        <v>0.0</v>
      </c>
      <c r="O7" s="19">
        <v>0.0</v>
      </c>
      <c r="P7" s="19">
        <v>0.0</v>
      </c>
      <c r="Q7" s="20">
        <v>0.0</v>
      </c>
      <c r="R7" s="19">
        <v>0.0</v>
      </c>
      <c r="S7" s="19">
        <v>0.0</v>
      </c>
      <c r="T7" s="19">
        <v>0.0</v>
      </c>
      <c r="U7" s="20">
        <v>0.0</v>
      </c>
      <c r="V7" s="12">
        <f t="shared" ref="V7:Y7" si="3">(B7+F7+J7+N7+R7)/5</f>
        <v>0</v>
      </c>
      <c r="W7" s="12">
        <f t="shared" si="3"/>
        <v>0</v>
      </c>
      <c r="X7" s="12">
        <f t="shared" si="3"/>
        <v>0</v>
      </c>
      <c r="Y7" s="14">
        <f t="shared" si="3"/>
        <v>15</v>
      </c>
    </row>
    <row r="8" ht="39.0" customHeight="1">
      <c r="A8" s="11" t="s">
        <v>15</v>
      </c>
      <c r="B8" s="19">
        <v>0.0</v>
      </c>
      <c r="C8" s="19">
        <v>0.0</v>
      </c>
      <c r="D8" s="19">
        <v>14.2</v>
      </c>
      <c r="E8" s="20">
        <v>0.0</v>
      </c>
      <c r="F8" s="47">
        <v>0.0</v>
      </c>
      <c r="G8" s="47">
        <v>0.0</v>
      </c>
      <c r="H8" s="47">
        <v>0.0</v>
      </c>
      <c r="I8" s="20">
        <v>0.0</v>
      </c>
      <c r="J8" s="19">
        <v>0.0</v>
      </c>
      <c r="K8" s="19">
        <v>0.0</v>
      </c>
      <c r="L8" s="19">
        <v>0.0</v>
      </c>
      <c r="M8" s="20">
        <v>15.0</v>
      </c>
      <c r="N8" s="19">
        <v>0.0</v>
      </c>
      <c r="O8" s="19">
        <v>0.0</v>
      </c>
      <c r="P8" s="19">
        <v>0.0</v>
      </c>
      <c r="Q8" s="20">
        <v>0.0</v>
      </c>
      <c r="R8" s="19">
        <v>0.0</v>
      </c>
      <c r="S8" s="19">
        <v>0.0</v>
      </c>
      <c r="T8" s="19">
        <v>33.0</v>
      </c>
      <c r="U8" s="20">
        <v>0.0</v>
      </c>
      <c r="V8" s="12">
        <f t="shared" ref="V8:Y8" si="4">(B8+F8+J8+N8+R8)/5</f>
        <v>0</v>
      </c>
      <c r="W8" s="12">
        <f t="shared" si="4"/>
        <v>0</v>
      </c>
      <c r="X8" s="12">
        <f t="shared" si="4"/>
        <v>9.44</v>
      </c>
      <c r="Y8" s="14">
        <f t="shared" si="4"/>
        <v>3</v>
      </c>
    </row>
    <row r="9" ht="44.25" customHeight="1">
      <c r="A9" s="11" t="s">
        <v>16</v>
      </c>
      <c r="B9" s="19">
        <v>0.0</v>
      </c>
      <c r="C9" s="19">
        <v>0.0</v>
      </c>
      <c r="D9" s="19">
        <v>0.0</v>
      </c>
      <c r="E9" s="20">
        <v>0.0</v>
      </c>
      <c r="F9" s="47">
        <v>0.0</v>
      </c>
      <c r="G9" s="47">
        <v>0.0</v>
      </c>
      <c r="H9" s="47">
        <v>0.0</v>
      </c>
      <c r="I9" s="20">
        <v>0.0</v>
      </c>
      <c r="J9" s="19">
        <v>0.0</v>
      </c>
      <c r="K9" s="19">
        <v>0.0</v>
      </c>
      <c r="L9" s="19">
        <v>0.0</v>
      </c>
      <c r="M9" s="20">
        <v>0.0</v>
      </c>
      <c r="N9" s="19">
        <v>0.0</v>
      </c>
      <c r="O9" s="19">
        <v>0.0</v>
      </c>
      <c r="P9" s="19">
        <v>0.0</v>
      </c>
      <c r="Q9" s="20">
        <v>0.0</v>
      </c>
      <c r="R9" s="19">
        <v>0.0</v>
      </c>
      <c r="S9" s="19">
        <v>0.0</v>
      </c>
      <c r="T9" s="19">
        <v>0.0</v>
      </c>
      <c r="U9" s="20">
        <v>0.0</v>
      </c>
      <c r="V9" s="12">
        <f t="shared" ref="V9:Y9" si="5">(B9+F9+J9+N9+R9)/5</f>
        <v>0</v>
      </c>
      <c r="W9" s="12">
        <f t="shared" si="5"/>
        <v>0</v>
      </c>
      <c r="X9" s="12">
        <f t="shared" si="5"/>
        <v>0</v>
      </c>
      <c r="Y9" s="14">
        <f t="shared" si="5"/>
        <v>0</v>
      </c>
    </row>
    <row r="10" ht="45.0" customHeight="1">
      <c r="A10" s="11" t="s">
        <v>17</v>
      </c>
      <c r="B10" s="19">
        <v>0.0</v>
      </c>
      <c r="C10" s="19">
        <v>5.0</v>
      </c>
      <c r="D10" s="19">
        <v>6.0</v>
      </c>
      <c r="E10" s="20">
        <v>5.0</v>
      </c>
      <c r="F10" s="47">
        <v>0.0</v>
      </c>
      <c r="G10" s="47">
        <v>0.0</v>
      </c>
      <c r="H10" s="47">
        <v>0.0</v>
      </c>
      <c r="I10" s="20">
        <v>0.0</v>
      </c>
      <c r="J10" s="19">
        <v>22.0</v>
      </c>
      <c r="K10" s="19">
        <v>0.0</v>
      </c>
      <c r="L10" s="19">
        <v>0.0</v>
      </c>
      <c r="M10" s="37"/>
      <c r="N10" s="19">
        <v>14.0</v>
      </c>
      <c r="O10" s="19">
        <v>0.0</v>
      </c>
      <c r="P10" s="19">
        <v>0.0</v>
      </c>
      <c r="Q10" s="20">
        <v>0.0</v>
      </c>
      <c r="R10" s="19">
        <v>11.0</v>
      </c>
      <c r="S10" s="19">
        <v>0.0</v>
      </c>
      <c r="T10" s="19">
        <v>0.0</v>
      </c>
      <c r="U10" s="20">
        <v>0.0</v>
      </c>
      <c r="V10" s="12">
        <f t="shared" ref="V10:Y10" si="6">(B10+F10+J10+N10+R10)/5</f>
        <v>9.4</v>
      </c>
      <c r="W10" s="12">
        <f t="shared" si="6"/>
        <v>1</v>
      </c>
      <c r="X10" s="12">
        <f t="shared" si="6"/>
        <v>1.2</v>
      </c>
      <c r="Y10" s="14">
        <f t="shared" si="6"/>
        <v>1</v>
      </c>
    </row>
    <row r="11" ht="28.5" customHeight="1">
      <c r="A11" s="11" t="s">
        <v>18</v>
      </c>
      <c r="B11" s="19">
        <v>0.0</v>
      </c>
      <c r="C11" s="19">
        <v>11.0</v>
      </c>
      <c r="D11" s="19">
        <v>0.0</v>
      </c>
      <c r="E11" s="20">
        <v>0.0</v>
      </c>
      <c r="F11" s="47">
        <v>0.0</v>
      </c>
      <c r="G11" s="47">
        <v>20.0</v>
      </c>
      <c r="H11" s="47">
        <v>0.0</v>
      </c>
      <c r="I11" s="20">
        <v>0.0</v>
      </c>
      <c r="J11" s="19">
        <v>0.0</v>
      </c>
      <c r="K11" s="19">
        <v>50.0</v>
      </c>
      <c r="L11" s="19">
        <v>0.0</v>
      </c>
      <c r="M11" s="20">
        <v>0.0</v>
      </c>
      <c r="N11" s="19">
        <v>0.0</v>
      </c>
      <c r="O11" s="19">
        <v>0.0</v>
      </c>
      <c r="P11" s="19">
        <v>0.0</v>
      </c>
      <c r="Q11" s="20">
        <v>0.0</v>
      </c>
      <c r="R11" s="19">
        <v>0.0</v>
      </c>
      <c r="S11" s="19">
        <v>0.0</v>
      </c>
      <c r="T11" s="19">
        <v>50.0</v>
      </c>
      <c r="U11" s="20">
        <v>0.0</v>
      </c>
      <c r="V11" s="12">
        <f t="shared" ref="V11:Y11" si="7">(B11+F11+J11+N11+R11)/5</f>
        <v>0</v>
      </c>
      <c r="W11" s="12">
        <f t="shared" si="7"/>
        <v>16.2</v>
      </c>
      <c r="X11" s="12">
        <f t="shared" si="7"/>
        <v>10</v>
      </c>
      <c r="Y11" s="14">
        <f t="shared" si="7"/>
        <v>0</v>
      </c>
    </row>
    <row r="12" ht="33.75" customHeight="1">
      <c r="A12" s="11" t="s">
        <v>19</v>
      </c>
      <c r="B12" s="19">
        <v>0.0</v>
      </c>
      <c r="C12" s="19">
        <v>0.0</v>
      </c>
      <c r="D12" s="19">
        <v>0.0</v>
      </c>
      <c r="E12" s="20">
        <v>0.0</v>
      </c>
      <c r="F12" s="47">
        <v>0.0</v>
      </c>
      <c r="G12" s="47">
        <v>0.0</v>
      </c>
      <c r="H12" s="47">
        <v>0.0</v>
      </c>
      <c r="I12" s="20">
        <v>0.0</v>
      </c>
      <c r="J12" s="19">
        <v>0.0</v>
      </c>
      <c r="K12" s="19">
        <v>0.0</v>
      </c>
      <c r="L12" s="19">
        <v>0.0</v>
      </c>
      <c r="M12" s="20">
        <v>0.0</v>
      </c>
      <c r="N12" s="19">
        <v>0.0</v>
      </c>
      <c r="O12" s="19">
        <v>0.0</v>
      </c>
      <c r="P12" s="19">
        <v>0.0</v>
      </c>
      <c r="Q12" s="20">
        <v>0.0</v>
      </c>
      <c r="R12" s="19">
        <v>0.0</v>
      </c>
      <c r="S12" s="19">
        <v>0.0</v>
      </c>
      <c r="T12" s="19">
        <v>0.0</v>
      </c>
      <c r="U12" s="20">
        <v>0.0</v>
      </c>
      <c r="V12" s="12">
        <f t="shared" ref="V12:Y12" si="8">(B12+F12+J12+N12+R12)/5</f>
        <v>0</v>
      </c>
      <c r="W12" s="12">
        <f t="shared" si="8"/>
        <v>0</v>
      </c>
      <c r="X12" s="12">
        <f t="shared" si="8"/>
        <v>0</v>
      </c>
      <c r="Y12" s="14">
        <f t="shared" si="8"/>
        <v>0</v>
      </c>
    </row>
    <row r="13" ht="42.75" customHeight="1">
      <c r="A13" s="11" t="s">
        <v>20</v>
      </c>
      <c r="B13" s="21">
        <v>0.0</v>
      </c>
      <c r="C13" s="22">
        <v>0.0</v>
      </c>
      <c r="D13" s="22">
        <v>0.0</v>
      </c>
      <c r="E13" s="23">
        <v>0.0</v>
      </c>
      <c r="F13" s="48">
        <v>0.0</v>
      </c>
      <c r="G13" s="48">
        <v>0.0</v>
      </c>
      <c r="H13" s="48">
        <v>0.0</v>
      </c>
      <c r="I13" s="23">
        <v>0.0</v>
      </c>
      <c r="J13" s="22">
        <v>0.0</v>
      </c>
      <c r="K13" s="22">
        <v>0.0</v>
      </c>
      <c r="L13" s="22">
        <v>0.0</v>
      </c>
      <c r="M13" s="23">
        <v>0.0</v>
      </c>
      <c r="N13" s="22">
        <v>0.0</v>
      </c>
      <c r="O13" s="22">
        <v>0.0</v>
      </c>
      <c r="P13" s="22">
        <v>0.0</v>
      </c>
      <c r="Q13" s="20">
        <v>0.0</v>
      </c>
      <c r="R13" s="22">
        <v>0.0</v>
      </c>
      <c r="S13" s="22">
        <v>0.0</v>
      </c>
      <c r="T13" s="22">
        <v>10.0</v>
      </c>
      <c r="U13" s="23">
        <v>0.0</v>
      </c>
      <c r="V13" s="12">
        <f t="shared" ref="V13:Y13" si="9">(B13+F13+J13+N13+R13)/5</f>
        <v>0</v>
      </c>
      <c r="W13" s="12">
        <f t="shared" si="9"/>
        <v>0</v>
      </c>
      <c r="X13" s="12">
        <f t="shared" si="9"/>
        <v>2</v>
      </c>
      <c r="Y13" s="14">
        <f t="shared" si="9"/>
        <v>0</v>
      </c>
    </row>
    <row r="14" ht="44.25" customHeight="1">
      <c r="A14" s="11" t="s">
        <v>21</v>
      </c>
      <c r="B14" s="19">
        <v>0.0</v>
      </c>
      <c r="C14" s="19">
        <v>0.0</v>
      </c>
      <c r="D14" s="19">
        <v>0.0</v>
      </c>
      <c r="E14" s="20">
        <v>0.0</v>
      </c>
      <c r="F14" s="47">
        <v>0.0</v>
      </c>
      <c r="G14" s="47">
        <v>0.0</v>
      </c>
      <c r="H14" s="47">
        <v>0.0</v>
      </c>
      <c r="I14" s="20">
        <v>0.0</v>
      </c>
      <c r="J14" s="19">
        <v>0.0</v>
      </c>
      <c r="K14" s="19">
        <v>0.0</v>
      </c>
      <c r="L14" s="19">
        <v>0.0</v>
      </c>
      <c r="M14" s="37"/>
      <c r="N14" s="19">
        <v>0.0</v>
      </c>
      <c r="O14" s="19">
        <v>0.0</v>
      </c>
      <c r="P14" s="19">
        <v>0.0</v>
      </c>
      <c r="Q14" s="20">
        <v>0.0</v>
      </c>
      <c r="R14" s="19">
        <v>0.0</v>
      </c>
      <c r="S14" s="19">
        <v>0.0</v>
      </c>
      <c r="T14" s="19">
        <v>0.0</v>
      </c>
      <c r="U14" s="20">
        <v>0.0</v>
      </c>
      <c r="V14" s="12">
        <f t="shared" ref="V14:Y14" si="10">(B14+F14+J14+N14+R14)/5</f>
        <v>0</v>
      </c>
      <c r="W14" s="12">
        <f t="shared" si="10"/>
        <v>0</v>
      </c>
      <c r="X14" s="12">
        <f t="shared" si="10"/>
        <v>0</v>
      </c>
      <c r="Y14" s="14">
        <f t="shared" si="10"/>
        <v>0</v>
      </c>
    </row>
    <row r="15" ht="46.5" customHeight="1">
      <c r="A15" s="11" t="s">
        <v>22</v>
      </c>
      <c r="B15" s="19">
        <v>0.0</v>
      </c>
      <c r="C15" s="19">
        <v>0.0</v>
      </c>
      <c r="D15" s="19">
        <v>0.0</v>
      </c>
      <c r="E15" s="20">
        <v>0.0</v>
      </c>
      <c r="F15" s="47">
        <v>0.0</v>
      </c>
      <c r="G15" s="47">
        <v>0.0</v>
      </c>
      <c r="H15" s="47">
        <v>0.0</v>
      </c>
      <c r="I15" s="20">
        <v>25.0</v>
      </c>
      <c r="J15" s="19">
        <v>0.0</v>
      </c>
      <c r="K15" s="19">
        <v>0.0</v>
      </c>
      <c r="L15" s="19">
        <v>0.0</v>
      </c>
      <c r="M15" s="20">
        <v>0.0</v>
      </c>
      <c r="N15" s="19">
        <v>0.0</v>
      </c>
      <c r="O15" s="19">
        <v>0.0</v>
      </c>
      <c r="P15" s="19">
        <v>100.0</v>
      </c>
      <c r="Q15" s="20">
        <v>50.0</v>
      </c>
      <c r="R15" s="19">
        <v>0.0</v>
      </c>
      <c r="S15" s="19">
        <v>100.0</v>
      </c>
      <c r="T15" s="19">
        <v>50.0</v>
      </c>
      <c r="U15" s="20">
        <v>0.0</v>
      </c>
      <c r="V15" s="12">
        <f t="shared" ref="V15:Y15" si="11">(B15+F15+J15+N15+R15)/5</f>
        <v>0</v>
      </c>
      <c r="W15" s="12">
        <f t="shared" si="11"/>
        <v>20</v>
      </c>
      <c r="X15" s="12">
        <f t="shared" si="11"/>
        <v>30</v>
      </c>
      <c r="Y15" s="14">
        <f t="shared" si="11"/>
        <v>15</v>
      </c>
    </row>
    <row r="16" ht="38.25" customHeight="1">
      <c r="A16" s="11" t="s">
        <v>23</v>
      </c>
      <c r="B16" s="19">
        <v>20.0</v>
      </c>
      <c r="C16" s="19">
        <v>0.0</v>
      </c>
      <c r="D16" s="19">
        <v>0.0</v>
      </c>
      <c r="E16" s="20">
        <v>0.0</v>
      </c>
      <c r="F16" s="47">
        <v>0.0</v>
      </c>
      <c r="G16" s="47">
        <v>0.0</v>
      </c>
      <c r="H16" s="47">
        <v>0.0</v>
      </c>
      <c r="I16" s="20">
        <v>0.0</v>
      </c>
      <c r="J16" s="19">
        <v>0.0</v>
      </c>
      <c r="K16" s="19">
        <v>0.0</v>
      </c>
      <c r="L16" s="19">
        <v>0.0</v>
      </c>
      <c r="M16" s="20">
        <v>0.0</v>
      </c>
      <c r="N16" s="19">
        <v>0.0</v>
      </c>
      <c r="O16" s="19">
        <v>0.0</v>
      </c>
      <c r="P16" s="19">
        <v>0.0</v>
      </c>
      <c r="Q16" s="20">
        <v>0.0</v>
      </c>
      <c r="R16" s="19">
        <v>0.0</v>
      </c>
      <c r="S16" s="19">
        <v>0.0</v>
      </c>
      <c r="T16" s="19">
        <v>16.0</v>
      </c>
      <c r="U16" s="20">
        <v>0.0</v>
      </c>
      <c r="V16" s="12">
        <f t="shared" ref="V16:Y16" si="12">(B16+F16+J16+N16+R16)/5</f>
        <v>4</v>
      </c>
      <c r="W16" s="12">
        <f t="shared" si="12"/>
        <v>0</v>
      </c>
      <c r="X16" s="12">
        <f t="shared" si="12"/>
        <v>3.2</v>
      </c>
      <c r="Y16" s="14">
        <f t="shared" si="12"/>
        <v>0</v>
      </c>
    </row>
    <row r="17" ht="34.5" customHeight="1">
      <c r="A17" s="11" t="s">
        <v>24</v>
      </c>
      <c r="B17" s="19">
        <v>0.0</v>
      </c>
      <c r="C17" s="19">
        <v>0.0</v>
      </c>
      <c r="D17" s="19">
        <v>0.0</v>
      </c>
      <c r="E17" s="20">
        <v>0.0</v>
      </c>
      <c r="F17" s="47">
        <v>0.0</v>
      </c>
      <c r="G17" s="47">
        <v>0.0</v>
      </c>
      <c r="H17" s="47">
        <v>0.0</v>
      </c>
      <c r="I17" s="20">
        <v>0.0</v>
      </c>
      <c r="J17" s="19">
        <v>0.0</v>
      </c>
      <c r="K17" s="19">
        <v>0.0</v>
      </c>
      <c r="L17" s="19">
        <v>0.0</v>
      </c>
      <c r="M17" s="20">
        <v>0.0</v>
      </c>
      <c r="N17" s="19">
        <v>0.0</v>
      </c>
      <c r="O17" s="19">
        <v>0.0</v>
      </c>
      <c r="P17" s="19">
        <v>0.0</v>
      </c>
      <c r="Q17" s="20">
        <v>0.0</v>
      </c>
      <c r="R17" s="19">
        <v>0.0</v>
      </c>
      <c r="S17" s="19">
        <v>0.0</v>
      </c>
      <c r="T17" s="19">
        <v>0.0</v>
      </c>
      <c r="U17" s="20">
        <v>0.0</v>
      </c>
      <c r="V17" s="12">
        <f t="shared" ref="V17:Y17" si="13">(B17+F17+J17+N17+R17)/5</f>
        <v>0</v>
      </c>
      <c r="W17" s="12">
        <f t="shared" si="13"/>
        <v>0</v>
      </c>
      <c r="X17" s="12">
        <f t="shared" si="13"/>
        <v>0</v>
      </c>
      <c r="Y17" s="14">
        <f t="shared" si="13"/>
        <v>0</v>
      </c>
    </row>
    <row r="18" ht="38.25" customHeight="1">
      <c r="A18" s="11" t="s">
        <v>25</v>
      </c>
      <c r="B18" s="21">
        <v>0.0</v>
      </c>
      <c r="C18" s="22">
        <v>0.0</v>
      </c>
      <c r="D18" s="22">
        <v>0.0</v>
      </c>
      <c r="E18" s="23">
        <v>14.0</v>
      </c>
      <c r="F18" s="48">
        <v>0.0</v>
      </c>
      <c r="G18" s="48">
        <v>0.0</v>
      </c>
      <c r="H18" s="48">
        <v>0.0</v>
      </c>
      <c r="I18" s="23">
        <v>0.0</v>
      </c>
      <c r="J18" s="22">
        <v>0.0</v>
      </c>
      <c r="K18" s="22">
        <v>0.0</v>
      </c>
      <c r="L18" s="22">
        <v>0.0</v>
      </c>
      <c r="M18" s="23">
        <v>0.0</v>
      </c>
      <c r="N18" s="22">
        <v>0.0</v>
      </c>
      <c r="O18" s="22">
        <v>0.0</v>
      </c>
      <c r="P18" s="22">
        <v>0.0</v>
      </c>
      <c r="Q18" s="23">
        <v>0.0</v>
      </c>
      <c r="R18" s="22">
        <v>0.0</v>
      </c>
      <c r="S18" s="22">
        <v>0.0</v>
      </c>
      <c r="T18" s="22">
        <v>0.0</v>
      </c>
      <c r="U18" s="23">
        <v>0.0</v>
      </c>
      <c r="V18" s="12">
        <f t="shared" ref="V18:Y18" si="14">(B18+F18+J18+N18+R18)/5</f>
        <v>0</v>
      </c>
      <c r="W18" s="12">
        <f t="shared" si="14"/>
        <v>0</v>
      </c>
      <c r="X18" s="12">
        <f t="shared" si="14"/>
        <v>0</v>
      </c>
      <c r="Y18" s="14">
        <f t="shared" si="14"/>
        <v>2.8</v>
      </c>
    </row>
    <row r="19" ht="38.25" customHeight="1">
      <c r="A19" s="11" t="s">
        <v>26</v>
      </c>
      <c r="B19" s="27">
        <v>0.0</v>
      </c>
      <c r="C19" s="28">
        <v>0.0</v>
      </c>
      <c r="D19" s="28">
        <v>0.0</v>
      </c>
      <c r="E19" s="29">
        <v>0.0</v>
      </c>
      <c r="F19" s="46">
        <v>0.0</v>
      </c>
      <c r="G19" s="46">
        <v>0.0</v>
      </c>
      <c r="H19" s="46">
        <v>0.0</v>
      </c>
      <c r="I19" s="29">
        <v>0.0</v>
      </c>
      <c r="J19" s="28">
        <v>0.0</v>
      </c>
      <c r="K19" s="28">
        <v>0.0</v>
      </c>
      <c r="L19" s="28">
        <v>0.0</v>
      </c>
      <c r="M19" s="29">
        <v>0.0</v>
      </c>
      <c r="N19" s="28">
        <v>0.0</v>
      </c>
      <c r="O19" s="28">
        <v>0.0</v>
      </c>
      <c r="P19" s="28">
        <v>0.0</v>
      </c>
      <c r="Q19" s="29">
        <v>0.0</v>
      </c>
      <c r="R19" s="28">
        <v>0.0</v>
      </c>
      <c r="S19" s="28">
        <v>0.0</v>
      </c>
      <c r="T19" s="28">
        <v>0.0</v>
      </c>
      <c r="U19" s="29">
        <v>0.0</v>
      </c>
      <c r="V19" s="12">
        <f t="shared" ref="V19:Y19" si="15">(B19+F19+J19+N19+R19)/5</f>
        <v>0</v>
      </c>
      <c r="W19" s="12">
        <f t="shared" si="15"/>
        <v>0</v>
      </c>
      <c r="X19" s="12">
        <f t="shared" si="15"/>
        <v>0</v>
      </c>
      <c r="Y19" s="14">
        <f t="shared" si="15"/>
        <v>0</v>
      </c>
    </row>
    <row r="20" ht="39.0" customHeight="1">
      <c r="A20" s="11" t="s">
        <v>27</v>
      </c>
      <c r="B20" s="27">
        <v>0.0</v>
      </c>
      <c r="C20" s="27">
        <v>0.0</v>
      </c>
      <c r="D20" s="27">
        <v>0.0</v>
      </c>
      <c r="E20" s="39">
        <v>0.0</v>
      </c>
      <c r="F20" s="49">
        <v>0.0</v>
      </c>
      <c r="G20" s="49">
        <v>0.0</v>
      </c>
      <c r="H20" s="49">
        <v>0.0</v>
      </c>
      <c r="I20" s="39">
        <v>0.0</v>
      </c>
      <c r="J20" s="27">
        <v>0.0</v>
      </c>
      <c r="K20" s="27">
        <v>0.0</v>
      </c>
      <c r="L20" s="27">
        <v>0.0</v>
      </c>
      <c r="M20" s="39">
        <v>0.0</v>
      </c>
      <c r="N20" s="27">
        <v>0.0</v>
      </c>
      <c r="O20" s="27">
        <v>0.0</v>
      </c>
      <c r="P20" s="27">
        <v>0.0</v>
      </c>
      <c r="Q20" s="39">
        <v>0.0</v>
      </c>
      <c r="R20" s="27">
        <v>0.0</v>
      </c>
      <c r="S20" s="27">
        <v>0.0</v>
      </c>
      <c r="T20" s="27">
        <v>0.0</v>
      </c>
      <c r="U20" s="39">
        <v>0.0</v>
      </c>
      <c r="V20" s="12">
        <f t="shared" ref="V20:Y20" si="16">(B20+F20+J20+N20+R20)/5</f>
        <v>0</v>
      </c>
      <c r="W20" s="12">
        <f t="shared" si="16"/>
        <v>0</v>
      </c>
      <c r="X20" s="12">
        <f t="shared" si="16"/>
        <v>0</v>
      </c>
      <c r="Y20" s="14">
        <f t="shared" si="16"/>
        <v>0</v>
      </c>
    </row>
    <row r="21" ht="36.0" customHeight="1">
      <c r="A21" s="11" t="s">
        <v>28</v>
      </c>
      <c r="B21" s="27">
        <v>0.0</v>
      </c>
      <c r="C21" s="28">
        <v>0.0</v>
      </c>
      <c r="D21" s="28">
        <v>0.0</v>
      </c>
      <c r="E21" s="29">
        <v>0.0</v>
      </c>
      <c r="F21" s="46">
        <v>0.0</v>
      </c>
      <c r="G21" s="46">
        <v>0.0</v>
      </c>
      <c r="H21" s="46">
        <v>0.0</v>
      </c>
      <c r="I21" s="29">
        <v>0.0</v>
      </c>
      <c r="J21" s="28">
        <v>0.0</v>
      </c>
      <c r="K21" s="28">
        <v>0.0</v>
      </c>
      <c r="L21" s="28">
        <v>0.0</v>
      </c>
      <c r="M21" s="29">
        <v>0.0</v>
      </c>
      <c r="N21" s="28">
        <v>0.0</v>
      </c>
      <c r="O21" s="28">
        <v>0.0</v>
      </c>
      <c r="P21" s="28">
        <v>0.0</v>
      </c>
      <c r="Q21" s="29">
        <v>0.0</v>
      </c>
      <c r="R21" s="28">
        <v>0.0</v>
      </c>
      <c r="S21" s="28">
        <v>0.0</v>
      </c>
      <c r="T21" s="28">
        <v>0.0</v>
      </c>
      <c r="U21" s="29">
        <v>0.0</v>
      </c>
      <c r="V21" s="12">
        <f t="shared" ref="V21:Y21" si="17">(B21+F21+J21+N21+R21)/5</f>
        <v>0</v>
      </c>
      <c r="W21" s="12">
        <f t="shared" si="17"/>
        <v>0</v>
      </c>
      <c r="X21" s="12">
        <f t="shared" si="17"/>
        <v>0</v>
      </c>
      <c r="Y21" s="14">
        <f t="shared" si="17"/>
        <v>0</v>
      </c>
    </row>
    <row r="22" ht="39.75" customHeight="1">
      <c r="A22" s="11" t="s">
        <v>29</v>
      </c>
      <c r="B22" s="19">
        <v>0.0</v>
      </c>
      <c r="C22" s="19">
        <v>0.0</v>
      </c>
      <c r="D22" s="19">
        <v>0.0</v>
      </c>
      <c r="E22" s="20">
        <v>0.0</v>
      </c>
      <c r="F22" s="47">
        <v>0.0</v>
      </c>
      <c r="G22" s="47">
        <v>0.0</v>
      </c>
      <c r="H22" s="47">
        <v>0.0</v>
      </c>
      <c r="I22" s="20">
        <v>0.0</v>
      </c>
      <c r="J22" s="19">
        <v>0.0</v>
      </c>
      <c r="K22" s="19">
        <v>0.0</v>
      </c>
      <c r="L22" s="19">
        <v>0.0</v>
      </c>
      <c r="M22" s="20">
        <v>0.0</v>
      </c>
      <c r="N22" s="19">
        <v>0.0</v>
      </c>
      <c r="O22" s="19">
        <v>0.0</v>
      </c>
      <c r="P22" s="19">
        <v>0.0</v>
      </c>
      <c r="Q22" s="20">
        <v>50.0</v>
      </c>
      <c r="R22" s="19">
        <v>0.0</v>
      </c>
      <c r="S22" s="19">
        <v>0.0</v>
      </c>
      <c r="T22" s="19">
        <v>0.0</v>
      </c>
      <c r="U22" s="20">
        <v>0.0</v>
      </c>
      <c r="V22" s="12">
        <f t="shared" ref="V22:Y22" si="18">(B22+F22+J22+N22+R22)/5</f>
        <v>0</v>
      </c>
      <c r="W22" s="12">
        <f t="shared" si="18"/>
        <v>0</v>
      </c>
      <c r="X22" s="12">
        <f t="shared" si="18"/>
        <v>0</v>
      </c>
      <c r="Y22" s="14">
        <f t="shared" si="18"/>
        <v>10</v>
      </c>
    </row>
    <row r="23" ht="34.5" customHeight="1">
      <c r="A23" s="11" t="s">
        <v>30</v>
      </c>
      <c r="B23" s="19">
        <v>0.0</v>
      </c>
      <c r="C23" s="19">
        <v>0.0</v>
      </c>
      <c r="D23" s="19">
        <v>0.0</v>
      </c>
      <c r="E23" s="20">
        <v>0.0</v>
      </c>
      <c r="F23" s="47">
        <v>0.0</v>
      </c>
      <c r="G23" s="47">
        <v>0.0</v>
      </c>
      <c r="H23" s="47">
        <v>0.0</v>
      </c>
      <c r="I23" s="20">
        <v>0.0</v>
      </c>
      <c r="J23" s="19">
        <v>0.0</v>
      </c>
      <c r="K23" s="19">
        <v>0.0</v>
      </c>
      <c r="L23" s="19">
        <v>0.0</v>
      </c>
      <c r="M23" s="20">
        <v>0.0</v>
      </c>
      <c r="N23" s="19">
        <v>0.0</v>
      </c>
      <c r="O23" s="19">
        <v>0.0</v>
      </c>
      <c r="P23" s="19">
        <v>0.0</v>
      </c>
      <c r="Q23" s="20">
        <v>0.0</v>
      </c>
      <c r="R23" s="19">
        <v>0.0</v>
      </c>
      <c r="S23" s="19">
        <v>0.0</v>
      </c>
      <c r="T23" s="19">
        <v>0.0</v>
      </c>
      <c r="U23" s="20">
        <v>0.0</v>
      </c>
      <c r="V23" s="12">
        <f t="shared" ref="V23:Y23" si="19">(B23+F23+J23+N23+R23)/5</f>
        <v>0</v>
      </c>
      <c r="W23" s="12">
        <f t="shared" si="19"/>
        <v>0</v>
      </c>
      <c r="X23" s="12">
        <f t="shared" si="19"/>
        <v>0</v>
      </c>
      <c r="Y23" s="14">
        <f t="shared" si="19"/>
        <v>0</v>
      </c>
    </row>
    <row r="24" ht="39.75" customHeight="1">
      <c r="A24" s="11" t="s">
        <v>31</v>
      </c>
      <c r="B24" s="19">
        <v>0.0</v>
      </c>
      <c r="C24" s="19">
        <v>0.0</v>
      </c>
      <c r="D24" s="19">
        <v>0.0</v>
      </c>
      <c r="E24" s="20">
        <v>0.0</v>
      </c>
      <c r="F24" s="47">
        <v>0.0</v>
      </c>
      <c r="G24" s="47">
        <v>0.0</v>
      </c>
      <c r="H24" s="47">
        <v>0.0</v>
      </c>
      <c r="I24" s="20">
        <v>0.0</v>
      </c>
      <c r="J24" s="19">
        <v>0.0</v>
      </c>
      <c r="K24" s="19">
        <v>0.0</v>
      </c>
      <c r="L24" s="19">
        <v>0.0</v>
      </c>
      <c r="M24" s="20">
        <v>0.0</v>
      </c>
      <c r="N24" s="19">
        <v>0.0</v>
      </c>
      <c r="O24" s="19">
        <v>0.0</v>
      </c>
      <c r="P24" s="19">
        <v>0.0</v>
      </c>
      <c r="Q24" s="20">
        <v>0.0</v>
      </c>
      <c r="R24" s="19">
        <v>0.0</v>
      </c>
      <c r="S24" s="19">
        <v>0.0</v>
      </c>
      <c r="T24" s="19">
        <v>0.0</v>
      </c>
      <c r="U24" s="20">
        <v>0.0</v>
      </c>
      <c r="V24" s="12">
        <f t="shared" ref="V24:Y24" si="20">(B24+F24+J24+N24+R24)/5</f>
        <v>0</v>
      </c>
      <c r="W24" s="12">
        <f t="shared" si="20"/>
        <v>0</v>
      </c>
      <c r="X24" s="12">
        <f t="shared" si="20"/>
        <v>0</v>
      </c>
      <c r="Y24" s="14">
        <f t="shared" si="20"/>
        <v>0</v>
      </c>
    </row>
    <row r="25" ht="35.25" customHeight="1">
      <c r="A25" s="11" t="s">
        <v>32</v>
      </c>
      <c r="B25" s="19">
        <v>0.0</v>
      </c>
      <c r="C25" s="19">
        <v>0.0</v>
      </c>
      <c r="D25" s="19">
        <v>0.0</v>
      </c>
      <c r="E25" s="20">
        <v>0.0</v>
      </c>
      <c r="F25" s="47">
        <v>0.0</v>
      </c>
      <c r="G25" s="47">
        <v>0.0</v>
      </c>
      <c r="H25" s="47">
        <v>0.0</v>
      </c>
      <c r="I25" s="20">
        <v>0.0</v>
      </c>
      <c r="J25" s="19">
        <v>0.0</v>
      </c>
      <c r="K25" s="19">
        <v>0.0</v>
      </c>
      <c r="L25" s="19">
        <v>0.0</v>
      </c>
      <c r="M25" s="20">
        <v>0.0</v>
      </c>
      <c r="N25" s="19">
        <v>0.0</v>
      </c>
      <c r="O25" s="19">
        <v>0.0</v>
      </c>
      <c r="P25" s="19">
        <v>0.0</v>
      </c>
      <c r="Q25" s="20">
        <v>0.0</v>
      </c>
      <c r="R25" s="19">
        <v>0.0</v>
      </c>
      <c r="S25" s="19">
        <v>0.0</v>
      </c>
      <c r="T25" s="19">
        <v>0.0</v>
      </c>
      <c r="U25" s="20">
        <v>0.0</v>
      </c>
      <c r="V25" s="12">
        <f t="shared" ref="V25:Y25" si="21">(B25+F25+J25+N25+R25)/5</f>
        <v>0</v>
      </c>
      <c r="W25" s="12">
        <f t="shared" si="21"/>
        <v>0</v>
      </c>
      <c r="X25" s="12">
        <f t="shared" si="21"/>
        <v>0</v>
      </c>
      <c r="Y25" s="14">
        <f t="shared" si="21"/>
        <v>0</v>
      </c>
    </row>
    <row r="26" ht="38.25" customHeight="1">
      <c r="A26" s="11" t="s">
        <v>33</v>
      </c>
      <c r="B26" s="19">
        <v>0.0</v>
      </c>
      <c r="C26" s="19">
        <v>0.0</v>
      </c>
      <c r="D26" s="19">
        <v>0.0</v>
      </c>
      <c r="E26" s="20">
        <v>0.0</v>
      </c>
      <c r="F26" s="47">
        <v>0.0</v>
      </c>
      <c r="G26" s="47">
        <v>0.0</v>
      </c>
      <c r="H26" s="47">
        <v>0.0</v>
      </c>
      <c r="I26" s="20">
        <v>0.0</v>
      </c>
      <c r="J26" s="19">
        <v>0.0</v>
      </c>
      <c r="K26" s="19">
        <v>0.0</v>
      </c>
      <c r="L26" s="19">
        <v>0.0</v>
      </c>
      <c r="M26" s="20">
        <v>0.0</v>
      </c>
      <c r="N26" s="19">
        <v>0.0</v>
      </c>
      <c r="O26" s="19">
        <v>0.0</v>
      </c>
      <c r="P26" s="19">
        <v>0.0</v>
      </c>
      <c r="Q26" s="20">
        <v>0.0</v>
      </c>
      <c r="R26" s="19">
        <v>0.0</v>
      </c>
      <c r="S26" s="19">
        <v>0.0</v>
      </c>
      <c r="T26" s="19">
        <v>0.0</v>
      </c>
      <c r="U26" s="20">
        <v>0.0</v>
      </c>
      <c r="V26" s="12">
        <f t="shared" ref="V26:Y26" si="22">(B26+F26+J26+N26+R26)/5</f>
        <v>0</v>
      </c>
      <c r="W26" s="12">
        <f t="shared" si="22"/>
        <v>0</v>
      </c>
      <c r="X26" s="12">
        <f t="shared" si="22"/>
        <v>0</v>
      </c>
      <c r="Y26" s="14">
        <f t="shared" si="22"/>
        <v>0</v>
      </c>
    </row>
    <row r="27" ht="43.5" customHeight="1">
      <c r="A27" s="11" t="s">
        <v>34</v>
      </c>
      <c r="B27" s="19">
        <v>0.0</v>
      </c>
      <c r="C27" s="19">
        <v>0.0</v>
      </c>
      <c r="D27" s="19">
        <v>0.0</v>
      </c>
      <c r="E27" s="20">
        <v>0.0</v>
      </c>
      <c r="F27" s="47">
        <v>0.0</v>
      </c>
      <c r="G27" s="47">
        <v>0.0</v>
      </c>
      <c r="H27" s="47">
        <v>0.0</v>
      </c>
      <c r="I27" s="20">
        <v>0.0</v>
      </c>
      <c r="J27" s="19">
        <v>0.0</v>
      </c>
      <c r="K27" s="19">
        <v>0.0</v>
      </c>
      <c r="L27" s="19">
        <v>0.0</v>
      </c>
      <c r="M27" s="20">
        <v>0.0</v>
      </c>
      <c r="N27" s="19">
        <v>0.0</v>
      </c>
      <c r="O27" s="19">
        <v>0.0</v>
      </c>
      <c r="P27" s="19">
        <v>0.0</v>
      </c>
      <c r="Q27" s="20">
        <v>0.0</v>
      </c>
      <c r="R27" s="19">
        <v>0.0</v>
      </c>
      <c r="S27" s="19">
        <v>0.0</v>
      </c>
      <c r="T27" s="19">
        <v>20.0</v>
      </c>
      <c r="U27" s="20">
        <v>0.0</v>
      </c>
      <c r="V27" s="12">
        <f t="shared" ref="V27:W27" si="23">(B27+F27+J27+N27+R27)/5</f>
        <v>0</v>
      </c>
      <c r="W27" s="12">
        <f t="shared" si="23"/>
        <v>0</v>
      </c>
      <c r="X27" s="50">
        <v>0.0</v>
      </c>
      <c r="Y27" s="14">
        <f>(E27+I27+M27+Q27+U27)/5</f>
        <v>0</v>
      </c>
    </row>
    <row r="28" ht="48.0" customHeight="1">
      <c r="A28" s="11" t="s">
        <v>35</v>
      </c>
      <c r="B28" s="19">
        <v>0.0</v>
      </c>
      <c r="C28" s="19">
        <v>0.0</v>
      </c>
      <c r="D28" s="19">
        <v>0.0</v>
      </c>
      <c r="E28" s="20">
        <v>0.0</v>
      </c>
      <c r="F28" s="47">
        <v>0.0</v>
      </c>
      <c r="G28" s="47">
        <v>0.0</v>
      </c>
      <c r="H28" s="47">
        <v>0.0</v>
      </c>
      <c r="I28" s="20">
        <v>0.0</v>
      </c>
      <c r="J28" s="19">
        <v>0.0</v>
      </c>
      <c r="K28" s="19">
        <v>0.0</v>
      </c>
      <c r="L28" s="19">
        <v>0.0</v>
      </c>
      <c r="M28" s="20">
        <v>0.0</v>
      </c>
      <c r="N28" s="19">
        <v>0.0</v>
      </c>
      <c r="O28" s="19">
        <v>0.0</v>
      </c>
      <c r="P28" s="19">
        <v>0.0</v>
      </c>
      <c r="Q28" s="20">
        <v>0.0</v>
      </c>
      <c r="R28" s="19">
        <v>0.0</v>
      </c>
      <c r="S28" s="19">
        <v>0.0</v>
      </c>
      <c r="T28" s="19">
        <v>0.0</v>
      </c>
      <c r="U28" s="20">
        <v>0.0</v>
      </c>
      <c r="V28" s="12">
        <f t="shared" ref="V28:Y28" si="24">(B28+F28+J28+N28+R28)/5</f>
        <v>0</v>
      </c>
      <c r="W28" s="12">
        <f t="shared" si="24"/>
        <v>0</v>
      </c>
      <c r="X28" s="12">
        <f t="shared" si="24"/>
        <v>0</v>
      </c>
      <c r="Y28" s="14">
        <f t="shared" si="24"/>
        <v>0</v>
      </c>
    </row>
    <row r="29" ht="36.75" customHeight="1">
      <c r="A29" s="11" t="s">
        <v>36</v>
      </c>
      <c r="B29" s="19">
        <v>0.0</v>
      </c>
      <c r="C29" s="19">
        <v>0.0</v>
      </c>
      <c r="D29" s="19">
        <v>0.0</v>
      </c>
      <c r="E29" s="20">
        <v>0.0</v>
      </c>
      <c r="F29" s="47">
        <v>0.0</v>
      </c>
      <c r="G29" s="47">
        <v>0.0</v>
      </c>
      <c r="H29" s="47">
        <v>0.0</v>
      </c>
      <c r="I29" s="20">
        <v>0.0</v>
      </c>
      <c r="J29" s="19">
        <v>0.0</v>
      </c>
      <c r="K29" s="19">
        <v>0.0</v>
      </c>
      <c r="L29" s="19">
        <v>0.0</v>
      </c>
      <c r="M29" s="20">
        <v>0.0</v>
      </c>
      <c r="N29" s="19">
        <v>0.0</v>
      </c>
      <c r="O29" s="19">
        <v>0.0</v>
      </c>
      <c r="P29" s="19">
        <v>0.0</v>
      </c>
      <c r="Q29" s="20">
        <v>0.0</v>
      </c>
      <c r="R29" s="19">
        <v>0.0</v>
      </c>
      <c r="S29" s="19">
        <v>0.0</v>
      </c>
      <c r="T29" s="19">
        <v>0.0</v>
      </c>
      <c r="U29" s="20">
        <v>0.0</v>
      </c>
      <c r="V29" s="12">
        <f t="shared" ref="V29:Y29" si="25">(B29+F29+J29+N29+R29)/5</f>
        <v>0</v>
      </c>
      <c r="W29" s="12">
        <f t="shared" si="25"/>
        <v>0</v>
      </c>
      <c r="X29" s="12">
        <f t="shared" si="25"/>
        <v>0</v>
      </c>
      <c r="Y29" s="14">
        <f t="shared" si="25"/>
        <v>0</v>
      </c>
    </row>
    <row r="30" ht="40.5" customHeight="1">
      <c r="A30" s="11" t="s">
        <v>37</v>
      </c>
      <c r="B30" s="19">
        <v>0.0</v>
      </c>
      <c r="C30" s="19">
        <v>0.0</v>
      </c>
      <c r="D30" s="19">
        <v>0.0</v>
      </c>
      <c r="E30" s="20">
        <v>0.0</v>
      </c>
      <c r="F30" s="47">
        <v>0.0</v>
      </c>
      <c r="G30" s="47">
        <v>0.0</v>
      </c>
      <c r="H30" s="47">
        <v>0.0</v>
      </c>
      <c r="I30" s="20">
        <v>0.0</v>
      </c>
      <c r="J30" s="19">
        <v>0.0</v>
      </c>
      <c r="K30" s="19">
        <v>0.0</v>
      </c>
      <c r="L30" s="19">
        <v>0.0</v>
      </c>
      <c r="M30" s="20">
        <v>0.0</v>
      </c>
      <c r="N30" s="19">
        <v>0.0</v>
      </c>
      <c r="O30" s="19">
        <v>0.0</v>
      </c>
      <c r="P30" s="19">
        <v>0.0</v>
      </c>
      <c r="Q30" s="20">
        <v>0.0</v>
      </c>
      <c r="R30" s="19">
        <v>0.0</v>
      </c>
      <c r="S30" s="19">
        <v>0.0</v>
      </c>
      <c r="T30" s="19">
        <v>0.0</v>
      </c>
      <c r="U30" s="20">
        <v>0.0</v>
      </c>
      <c r="V30" s="12">
        <f t="shared" ref="V30:Y30" si="26">(B30+F30+J30+N30+R30)/5</f>
        <v>0</v>
      </c>
      <c r="W30" s="12">
        <f t="shared" si="26"/>
        <v>0</v>
      </c>
      <c r="X30" s="12">
        <f t="shared" si="26"/>
        <v>0</v>
      </c>
      <c r="Y30" s="14">
        <f t="shared" si="26"/>
        <v>0</v>
      </c>
    </row>
    <row r="31" ht="41.25" customHeight="1">
      <c r="A31" s="11" t="s">
        <v>38</v>
      </c>
      <c r="B31" s="19">
        <v>0.0</v>
      </c>
      <c r="C31" s="19">
        <v>0.0</v>
      </c>
      <c r="D31" s="19">
        <v>0.0</v>
      </c>
      <c r="E31" s="20">
        <v>0.0</v>
      </c>
      <c r="F31" s="47">
        <v>0.0</v>
      </c>
      <c r="G31" s="47">
        <v>0.0</v>
      </c>
      <c r="H31" s="47">
        <v>0.0</v>
      </c>
      <c r="I31" s="20">
        <v>0.0</v>
      </c>
      <c r="J31" s="19">
        <v>0.0</v>
      </c>
      <c r="K31" s="19">
        <v>0.0</v>
      </c>
      <c r="L31" s="19">
        <v>0.0</v>
      </c>
      <c r="M31" s="20">
        <v>0.0</v>
      </c>
      <c r="N31" s="19">
        <v>0.0</v>
      </c>
      <c r="O31" s="19">
        <v>0.0</v>
      </c>
      <c r="P31" s="19">
        <v>0.0</v>
      </c>
      <c r="Q31" s="20">
        <v>0.0</v>
      </c>
      <c r="R31" s="19">
        <v>0.0</v>
      </c>
      <c r="S31" s="19">
        <v>0.0</v>
      </c>
      <c r="T31" s="19">
        <v>0.0</v>
      </c>
      <c r="U31" s="20">
        <v>0.0</v>
      </c>
      <c r="V31" s="12">
        <f t="shared" ref="V31:Y31" si="27">(B31+F31+J31+N31+R31)/5</f>
        <v>0</v>
      </c>
      <c r="W31" s="12">
        <f t="shared" si="27"/>
        <v>0</v>
      </c>
      <c r="X31" s="12">
        <f t="shared" si="27"/>
        <v>0</v>
      </c>
      <c r="Y31" s="14">
        <f t="shared" si="27"/>
        <v>0</v>
      </c>
    </row>
    <row r="32" ht="36.75" customHeight="1">
      <c r="A32" s="11" t="s">
        <v>39</v>
      </c>
      <c r="B32" s="19">
        <v>0.0</v>
      </c>
      <c r="C32" s="19">
        <v>0.0</v>
      </c>
      <c r="D32" s="19">
        <v>0.0</v>
      </c>
      <c r="E32" s="20">
        <v>0.0</v>
      </c>
      <c r="F32" s="47">
        <v>0.0</v>
      </c>
      <c r="G32" s="47">
        <v>0.0</v>
      </c>
      <c r="H32" s="47">
        <v>0.0</v>
      </c>
      <c r="I32" s="20">
        <v>0.0</v>
      </c>
      <c r="J32" s="19">
        <v>0.0</v>
      </c>
      <c r="K32" s="19">
        <v>0.0</v>
      </c>
      <c r="L32" s="19">
        <v>0.0</v>
      </c>
      <c r="M32" s="20">
        <v>0.0</v>
      </c>
      <c r="N32" s="19">
        <v>0.0</v>
      </c>
      <c r="O32" s="19">
        <v>0.0</v>
      </c>
      <c r="P32" s="19">
        <v>0.0</v>
      </c>
      <c r="Q32" s="20">
        <v>0.0</v>
      </c>
      <c r="R32" s="19">
        <v>0.0</v>
      </c>
      <c r="S32" s="19">
        <v>0.0</v>
      </c>
      <c r="T32" s="19">
        <v>0.0</v>
      </c>
      <c r="U32" s="20">
        <v>0.0</v>
      </c>
      <c r="V32" s="12">
        <f t="shared" ref="V32:Y32" si="28">(B32+F32+J32+N32+R32)/5</f>
        <v>0</v>
      </c>
      <c r="W32" s="12">
        <f t="shared" si="28"/>
        <v>0</v>
      </c>
      <c r="X32" s="12">
        <f t="shared" si="28"/>
        <v>0</v>
      </c>
      <c r="Y32" s="14">
        <f t="shared" si="28"/>
        <v>0</v>
      </c>
    </row>
    <row r="33" ht="36.75" customHeight="1">
      <c r="A33" s="11" t="s">
        <v>40</v>
      </c>
      <c r="B33" s="19">
        <v>0.0</v>
      </c>
      <c r="C33" s="19">
        <v>0.0</v>
      </c>
      <c r="D33" s="19">
        <v>0.0</v>
      </c>
      <c r="E33" s="20">
        <v>0.0</v>
      </c>
      <c r="F33" s="47">
        <v>0.0</v>
      </c>
      <c r="G33" s="47">
        <v>0.0</v>
      </c>
      <c r="H33" s="47">
        <v>0.0</v>
      </c>
      <c r="I33" s="20">
        <v>0.0</v>
      </c>
      <c r="J33" s="19">
        <v>0.0</v>
      </c>
      <c r="K33" s="19">
        <v>0.0</v>
      </c>
      <c r="L33" s="19">
        <v>0.0</v>
      </c>
      <c r="M33" s="20">
        <v>0.0</v>
      </c>
      <c r="N33" s="19">
        <v>33.0</v>
      </c>
      <c r="O33" s="19">
        <v>0.0</v>
      </c>
      <c r="P33" s="19">
        <v>0.0</v>
      </c>
      <c r="Q33" s="20">
        <v>0.0</v>
      </c>
      <c r="R33" s="19">
        <v>0.0</v>
      </c>
      <c r="S33" s="19">
        <v>0.0</v>
      </c>
      <c r="T33" s="19">
        <v>0.0</v>
      </c>
      <c r="U33" s="20">
        <v>0.0</v>
      </c>
      <c r="V33" s="12">
        <f t="shared" ref="V33:Y33" si="29">(B33+F33+J33+N33+R33)/5</f>
        <v>6.6</v>
      </c>
      <c r="W33" s="12">
        <f t="shared" si="29"/>
        <v>0</v>
      </c>
      <c r="X33" s="12">
        <f t="shared" si="29"/>
        <v>0</v>
      </c>
      <c r="Y33" s="14">
        <f t="shared" si="29"/>
        <v>0</v>
      </c>
    </row>
    <row r="34" ht="47.25" customHeight="1">
      <c r="A34" s="11" t="s">
        <v>41</v>
      </c>
      <c r="B34" s="19">
        <v>0.0</v>
      </c>
      <c r="C34" s="19">
        <v>0.0</v>
      </c>
      <c r="D34" s="19">
        <v>0.0</v>
      </c>
      <c r="E34" s="20">
        <v>0.0</v>
      </c>
      <c r="F34" s="47">
        <v>0.0</v>
      </c>
      <c r="G34" s="47">
        <v>0.0</v>
      </c>
      <c r="H34" s="47">
        <v>0.0</v>
      </c>
      <c r="I34" s="20">
        <v>0.0</v>
      </c>
      <c r="J34" s="19">
        <v>0.0</v>
      </c>
      <c r="K34" s="19">
        <v>0.0</v>
      </c>
      <c r="L34" s="19">
        <v>0.0</v>
      </c>
      <c r="M34" s="20">
        <v>0.0</v>
      </c>
      <c r="N34" s="19">
        <v>0.0</v>
      </c>
      <c r="O34" s="19">
        <v>0.0</v>
      </c>
      <c r="P34" s="19">
        <v>100.0</v>
      </c>
      <c r="Q34" s="20">
        <v>0.0</v>
      </c>
      <c r="R34" s="19">
        <v>0.0</v>
      </c>
      <c r="S34" s="19">
        <v>0.0</v>
      </c>
      <c r="T34" s="19">
        <v>100.0</v>
      </c>
      <c r="U34" s="20">
        <v>0.0</v>
      </c>
      <c r="V34" s="12">
        <f t="shared" ref="V34:Y34" si="30">(B34+F34+J34+N34+R34)/5</f>
        <v>0</v>
      </c>
      <c r="W34" s="12">
        <f t="shared" si="30"/>
        <v>0</v>
      </c>
      <c r="X34" s="12">
        <f t="shared" si="30"/>
        <v>40</v>
      </c>
      <c r="Y34" s="14">
        <f t="shared" si="30"/>
        <v>0</v>
      </c>
    </row>
    <row r="35" ht="39.0" customHeight="1">
      <c r="A35" s="11" t="s">
        <v>42</v>
      </c>
      <c r="B35" s="21">
        <v>0.0</v>
      </c>
      <c r="C35" s="22">
        <v>0.0</v>
      </c>
      <c r="D35" s="22">
        <v>0.0</v>
      </c>
      <c r="E35" s="23">
        <v>0.0</v>
      </c>
      <c r="F35" s="48">
        <v>0.0</v>
      </c>
      <c r="G35" s="48">
        <v>0.0</v>
      </c>
      <c r="H35" s="48">
        <v>0.0</v>
      </c>
      <c r="I35" s="23">
        <v>0.0</v>
      </c>
      <c r="J35" s="22">
        <v>0.0</v>
      </c>
      <c r="K35" s="22">
        <v>0.0</v>
      </c>
      <c r="L35" s="22">
        <v>0.0</v>
      </c>
      <c r="M35" s="23">
        <v>0.0</v>
      </c>
      <c r="N35" s="22">
        <v>0.0</v>
      </c>
      <c r="O35" s="22">
        <v>0.0</v>
      </c>
      <c r="P35" s="22">
        <v>0.0</v>
      </c>
      <c r="Q35" s="23">
        <v>0.0</v>
      </c>
      <c r="R35" s="22">
        <v>0.0</v>
      </c>
      <c r="S35" s="22">
        <v>0.0</v>
      </c>
      <c r="T35" s="22">
        <v>0.0</v>
      </c>
      <c r="U35" s="23">
        <v>0.0</v>
      </c>
      <c r="V35" s="12">
        <f t="shared" ref="V35:Y35" si="31">(B35+F35+J35+N35+R35)/5</f>
        <v>0</v>
      </c>
      <c r="W35" s="12">
        <f t="shared" si="31"/>
        <v>0</v>
      </c>
      <c r="X35" s="12">
        <f t="shared" si="31"/>
        <v>0</v>
      </c>
      <c r="Y35" s="14">
        <f t="shared" si="31"/>
        <v>0</v>
      </c>
    </row>
    <row r="36" ht="38.25" customHeight="1">
      <c r="A36" s="11" t="s">
        <v>43</v>
      </c>
      <c r="B36" s="19">
        <v>0.0</v>
      </c>
      <c r="C36" s="19">
        <v>0.0</v>
      </c>
      <c r="D36" s="19">
        <v>16.7</v>
      </c>
      <c r="E36" s="20">
        <v>50.0</v>
      </c>
      <c r="F36" s="47">
        <v>0.0</v>
      </c>
      <c r="G36" s="47">
        <v>0.0</v>
      </c>
      <c r="H36" s="47">
        <v>0.0</v>
      </c>
      <c r="I36" s="20">
        <v>0.0</v>
      </c>
      <c r="J36" s="19">
        <v>0.0</v>
      </c>
      <c r="K36" s="19">
        <v>0.0</v>
      </c>
      <c r="L36" s="19">
        <v>0.0</v>
      </c>
      <c r="M36" s="20">
        <v>0.0</v>
      </c>
      <c r="N36" s="19">
        <v>0.0</v>
      </c>
      <c r="O36" s="19">
        <v>0.0</v>
      </c>
      <c r="P36" s="19">
        <v>0.0</v>
      </c>
      <c r="Q36" s="20">
        <v>0.0</v>
      </c>
      <c r="R36" s="19">
        <v>0.0</v>
      </c>
      <c r="S36" s="19">
        <v>0.0</v>
      </c>
      <c r="T36" s="19">
        <v>0.0</v>
      </c>
      <c r="U36" s="20">
        <v>0.0</v>
      </c>
      <c r="V36" s="12">
        <f t="shared" ref="V36:Y36" si="32">(B36+F36+J36+N36+R36)/5</f>
        <v>0</v>
      </c>
      <c r="W36" s="12">
        <f t="shared" si="32"/>
        <v>0</v>
      </c>
      <c r="X36" s="12">
        <f t="shared" si="32"/>
        <v>3.34</v>
      </c>
      <c r="Y36" s="14">
        <f t="shared" si="32"/>
        <v>10</v>
      </c>
    </row>
    <row r="37" ht="39.75" customHeight="1">
      <c r="A37" s="11" t="s">
        <v>44</v>
      </c>
      <c r="B37" s="24">
        <v>0.0</v>
      </c>
      <c r="C37" s="24">
        <v>0.0</v>
      </c>
      <c r="D37" s="24">
        <v>0.0</v>
      </c>
      <c r="E37" s="20">
        <v>0.0</v>
      </c>
      <c r="F37" s="51">
        <v>0.0</v>
      </c>
      <c r="G37" s="51">
        <v>0.0</v>
      </c>
      <c r="H37" s="51">
        <v>0.0</v>
      </c>
      <c r="I37" s="20">
        <v>0.0</v>
      </c>
      <c r="J37" s="24">
        <v>0.0</v>
      </c>
      <c r="K37" s="24">
        <v>0.0</v>
      </c>
      <c r="L37" s="24">
        <v>0.0</v>
      </c>
      <c r="M37" s="20">
        <v>0.0</v>
      </c>
      <c r="N37" s="24">
        <v>0.0</v>
      </c>
      <c r="O37" s="24">
        <v>0.0</v>
      </c>
      <c r="P37" s="24">
        <v>0.0</v>
      </c>
      <c r="Q37" s="20">
        <v>0.0</v>
      </c>
      <c r="R37" s="24">
        <v>0.0</v>
      </c>
      <c r="S37" s="24">
        <v>0.0</v>
      </c>
      <c r="T37" s="24">
        <v>0.0</v>
      </c>
      <c r="U37" s="20">
        <v>0.0</v>
      </c>
      <c r="V37" s="12">
        <f t="shared" ref="V37:Y37" si="33">(B37+F37+J37+N37+R37)/5</f>
        <v>0</v>
      </c>
      <c r="W37" s="12">
        <f t="shared" si="33"/>
        <v>0</v>
      </c>
      <c r="X37" s="12">
        <f t="shared" si="33"/>
        <v>0</v>
      </c>
      <c r="Y37" s="14">
        <f t="shared" si="33"/>
        <v>0</v>
      </c>
    </row>
    <row r="38" ht="43.5" customHeight="1">
      <c r="A38" s="11" t="s">
        <v>45</v>
      </c>
      <c r="B38" s="19">
        <v>0.0</v>
      </c>
      <c r="C38" s="19">
        <v>0.0</v>
      </c>
      <c r="D38" s="19">
        <v>0.0</v>
      </c>
      <c r="E38" s="20">
        <v>0.0</v>
      </c>
      <c r="F38" s="47">
        <v>0.0</v>
      </c>
      <c r="G38" s="47">
        <v>0.0</v>
      </c>
      <c r="H38" s="47">
        <v>0.0</v>
      </c>
      <c r="I38" s="20">
        <v>0.0</v>
      </c>
      <c r="J38" s="19">
        <v>0.0</v>
      </c>
      <c r="K38" s="19">
        <v>0.0</v>
      </c>
      <c r="L38" s="19">
        <v>0.0</v>
      </c>
      <c r="M38" s="20">
        <v>0.0</v>
      </c>
      <c r="N38" s="19">
        <v>0.0</v>
      </c>
      <c r="O38" s="19">
        <v>0.0</v>
      </c>
      <c r="P38" s="19">
        <v>0.0</v>
      </c>
      <c r="Q38" s="20">
        <v>0.0</v>
      </c>
      <c r="R38" s="19">
        <v>0.0</v>
      </c>
      <c r="S38" s="19">
        <v>0.0</v>
      </c>
      <c r="T38" s="19">
        <v>0.0</v>
      </c>
      <c r="U38" s="20">
        <v>0.0</v>
      </c>
      <c r="V38" s="12">
        <f t="shared" ref="V38:Y38" si="34">(B38+F38+J38+N38+R38)/5</f>
        <v>0</v>
      </c>
      <c r="W38" s="12">
        <f t="shared" si="34"/>
        <v>0</v>
      </c>
      <c r="X38" s="12">
        <f t="shared" si="34"/>
        <v>0</v>
      </c>
      <c r="Y38" s="14">
        <f t="shared" si="34"/>
        <v>0</v>
      </c>
    </row>
    <row r="39" ht="42.75" customHeight="1">
      <c r="A39" s="11" t="s">
        <v>46</v>
      </c>
      <c r="B39" s="19"/>
      <c r="C39" s="19">
        <v>0.0</v>
      </c>
      <c r="D39" s="19">
        <v>0.0</v>
      </c>
      <c r="E39" s="20">
        <v>15.7</v>
      </c>
      <c r="F39" s="47">
        <v>0.0</v>
      </c>
      <c r="G39" s="47">
        <v>0.0</v>
      </c>
      <c r="H39" s="47">
        <v>0.0</v>
      </c>
      <c r="I39" s="20">
        <v>9.0</v>
      </c>
      <c r="J39" s="19">
        <v>0.0</v>
      </c>
      <c r="K39" s="19">
        <v>0.0</v>
      </c>
      <c r="L39" s="19">
        <v>0.0</v>
      </c>
      <c r="M39" s="37"/>
      <c r="N39" s="19">
        <v>0.0</v>
      </c>
      <c r="O39" s="19">
        <v>0.0</v>
      </c>
      <c r="P39" s="19">
        <v>0.0</v>
      </c>
      <c r="Q39" s="20">
        <v>33.3</v>
      </c>
      <c r="R39" s="19">
        <v>0.0</v>
      </c>
      <c r="S39" s="19">
        <v>0.0</v>
      </c>
      <c r="T39" s="19">
        <v>0.0</v>
      </c>
      <c r="U39" s="37"/>
      <c r="V39" s="12">
        <f t="shared" ref="V39:Y39" si="35">(B39+F39+J39+N39+R39)/5</f>
        <v>0</v>
      </c>
      <c r="W39" s="12">
        <f t="shared" si="35"/>
        <v>0</v>
      </c>
      <c r="X39" s="12">
        <f t="shared" si="35"/>
        <v>0</v>
      </c>
      <c r="Y39" s="14">
        <f t="shared" si="35"/>
        <v>11.6</v>
      </c>
    </row>
    <row r="40" ht="14.25" customHeight="1">
      <c r="A40" s="32" t="s">
        <v>47</v>
      </c>
      <c r="B40" s="14">
        <f t="shared" ref="B40:C40" si="36">AVERAGE(B5:B38)</f>
        <v>0.5882352941</v>
      </c>
      <c r="C40" s="14">
        <f t="shared" si="36"/>
        <v>1</v>
      </c>
      <c r="D40" s="14">
        <v>4.76</v>
      </c>
      <c r="E40" s="14">
        <f t="shared" ref="E40:Y40" si="37">AVERAGE(E5:E39)</f>
        <v>5.791428571</v>
      </c>
      <c r="F40" s="14">
        <f t="shared" si="37"/>
        <v>0</v>
      </c>
      <c r="G40" s="14">
        <f t="shared" si="37"/>
        <v>0.5714285714</v>
      </c>
      <c r="H40" s="14">
        <f t="shared" si="37"/>
        <v>0.1428571429</v>
      </c>
      <c r="I40" s="14">
        <f t="shared" si="37"/>
        <v>0.9714285714</v>
      </c>
      <c r="J40" s="14">
        <f t="shared" si="37"/>
        <v>0.6285714286</v>
      </c>
      <c r="K40" s="14">
        <f t="shared" si="37"/>
        <v>1.428571429</v>
      </c>
      <c r="L40" s="14">
        <f t="shared" si="37"/>
        <v>0.1428571429</v>
      </c>
      <c r="M40" s="14">
        <f t="shared" si="37"/>
        <v>1.5</v>
      </c>
      <c r="N40" s="14">
        <f t="shared" si="37"/>
        <v>1.342857143</v>
      </c>
      <c r="O40" s="14">
        <f t="shared" si="37"/>
        <v>0</v>
      </c>
      <c r="P40" s="14">
        <f t="shared" si="37"/>
        <v>5.714285714</v>
      </c>
      <c r="Q40" s="14">
        <f t="shared" si="37"/>
        <v>3.808571429</v>
      </c>
      <c r="R40" s="14">
        <f t="shared" si="37"/>
        <v>0.3142857143</v>
      </c>
      <c r="S40" s="14">
        <f t="shared" si="37"/>
        <v>2.857142857</v>
      </c>
      <c r="T40" s="14">
        <f t="shared" si="37"/>
        <v>7.971428571</v>
      </c>
      <c r="U40" s="14">
        <f t="shared" si="37"/>
        <v>0</v>
      </c>
      <c r="V40" s="14">
        <f t="shared" si="37"/>
        <v>0.5714285714</v>
      </c>
      <c r="W40" s="14">
        <f t="shared" si="37"/>
        <v>1.165714286</v>
      </c>
      <c r="X40" s="14">
        <f t="shared" si="37"/>
        <v>2.919428571</v>
      </c>
      <c r="Y40" s="14">
        <f t="shared" si="37"/>
        <v>2.388571429</v>
      </c>
    </row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7">
    <mergeCell ref="A3:A4"/>
    <mergeCell ref="B3:E3"/>
    <mergeCell ref="F3:I3"/>
    <mergeCell ref="J3:M3"/>
    <mergeCell ref="N3:Q3"/>
    <mergeCell ref="R3:U3"/>
    <mergeCell ref="V3:Y3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39.29"/>
    <col customWidth="1" min="2" max="25" width="8.71"/>
  </cols>
  <sheetData>
    <row r="1" ht="14.25" customHeight="1">
      <c r="A1" s="1" t="s">
        <v>50</v>
      </c>
    </row>
    <row r="2" ht="14.25" customHeight="1">
      <c r="B2" s="2"/>
    </row>
    <row r="3" ht="14.25" customHeight="1">
      <c r="A3" s="3" t="s">
        <v>1</v>
      </c>
      <c r="B3" s="4" t="s">
        <v>2</v>
      </c>
      <c r="C3" s="5"/>
      <c r="D3" s="5"/>
      <c r="E3" s="6"/>
      <c r="F3" s="4" t="s">
        <v>3</v>
      </c>
      <c r="G3" s="5"/>
      <c r="H3" s="5"/>
      <c r="I3" s="6"/>
      <c r="J3" s="4" t="s">
        <v>4</v>
      </c>
      <c r="K3" s="5"/>
      <c r="L3" s="5"/>
      <c r="M3" s="6"/>
      <c r="N3" s="4" t="s">
        <v>5</v>
      </c>
      <c r="O3" s="5"/>
      <c r="P3" s="5"/>
      <c r="Q3" s="6"/>
      <c r="R3" s="4" t="s">
        <v>6</v>
      </c>
      <c r="S3" s="5"/>
      <c r="T3" s="5"/>
      <c r="U3" s="6"/>
      <c r="V3" s="4" t="s">
        <v>7</v>
      </c>
      <c r="W3" s="5"/>
      <c r="X3" s="5"/>
      <c r="Y3" s="6"/>
    </row>
    <row r="4" ht="29.25" customHeight="1">
      <c r="A4" s="7"/>
      <c r="B4" s="44" t="s">
        <v>8</v>
      </c>
      <c r="C4" s="44" t="s">
        <v>9</v>
      </c>
      <c r="D4" s="44" t="s">
        <v>10</v>
      </c>
      <c r="E4" s="9" t="s">
        <v>11</v>
      </c>
      <c r="F4" s="8" t="s">
        <v>8</v>
      </c>
      <c r="G4" s="8" t="s">
        <v>9</v>
      </c>
      <c r="H4" s="8" t="s">
        <v>10</v>
      </c>
      <c r="I4" s="9" t="s">
        <v>11</v>
      </c>
      <c r="J4" s="8" t="s">
        <v>8</v>
      </c>
      <c r="K4" s="8" t="s">
        <v>9</v>
      </c>
      <c r="L4" s="8" t="s">
        <v>10</v>
      </c>
      <c r="M4" s="9" t="s">
        <v>11</v>
      </c>
      <c r="N4" s="8" t="s">
        <v>8</v>
      </c>
      <c r="O4" s="8" t="s">
        <v>9</v>
      </c>
      <c r="P4" s="8" t="s">
        <v>10</v>
      </c>
      <c r="Q4" s="9" t="s">
        <v>11</v>
      </c>
      <c r="R4" s="8" t="s">
        <v>8</v>
      </c>
      <c r="S4" s="8" t="s">
        <v>9</v>
      </c>
      <c r="T4" s="8" t="s">
        <v>10</v>
      </c>
      <c r="U4" s="9" t="s">
        <v>11</v>
      </c>
      <c r="V4" s="52" t="s">
        <v>8</v>
      </c>
      <c r="W4" s="52" t="s">
        <v>9</v>
      </c>
      <c r="X4" s="52" t="s">
        <v>10</v>
      </c>
      <c r="Y4" s="9" t="s">
        <v>11</v>
      </c>
    </row>
    <row r="5" ht="43.5" customHeight="1">
      <c r="A5" s="11" t="s">
        <v>12</v>
      </c>
      <c r="B5" s="45">
        <v>0.0</v>
      </c>
      <c r="C5" s="45">
        <v>0.0</v>
      </c>
      <c r="D5" s="45">
        <v>0.0</v>
      </c>
      <c r="E5" s="20">
        <v>0.0</v>
      </c>
      <c r="F5" s="12">
        <v>0.0</v>
      </c>
      <c r="G5" s="12">
        <v>0.0</v>
      </c>
      <c r="H5" s="12">
        <v>0.0</v>
      </c>
      <c r="I5" s="20">
        <v>0.0</v>
      </c>
      <c r="J5" s="12">
        <v>0.0</v>
      </c>
      <c r="K5" s="12">
        <v>0.0</v>
      </c>
      <c r="L5" s="12">
        <v>0.0</v>
      </c>
      <c r="M5" s="20">
        <v>0.0</v>
      </c>
      <c r="N5" s="12">
        <v>0.0</v>
      </c>
      <c r="O5" s="12">
        <v>0.0</v>
      </c>
      <c r="P5" s="12">
        <v>0.0</v>
      </c>
      <c r="Q5" s="20">
        <v>0.0</v>
      </c>
      <c r="R5" s="12">
        <v>0.0</v>
      </c>
      <c r="S5" s="12">
        <v>0.0</v>
      </c>
      <c r="T5" s="12">
        <v>0.0</v>
      </c>
      <c r="U5" s="20">
        <v>0.0</v>
      </c>
      <c r="V5" s="12">
        <f t="shared" ref="V5:Y5" si="1">(B5+F5+J5+N5+R5)</f>
        <v>0</v>
      </c>
      <c r="W5" s="12">
        <f t="shared" si="1"/>
        <v>0</v>
      </c>
      <c r="X5" s="12">
        <f t="shared" si="1"/>
        <v>0</v>
      </c>
      <c r="Y5" s="14">
        <f t="shared" si="1"/>
        <v>0</v>
      </c>
    </row>
    <row r="6" ht="42.0" customHeight="1">
      <c r="A6" s="11" t="s">
        <v>13</v>
      </c>
      <c r="B6" s="49">
        <v>0.0</v>
      </c>
      <c r="C6" s="46">
        <v>0.0</v>
      </c>
      <c r="D6" s="46">
        <v>0.0</v>
      </c>
      <c r="E6" s="20">
        <v>0.0</v>
      </c>
      <c r="F6" s="28">
        <v>0.0</v>
      </c>
      <c r="G6" s="28">
        <v>0.0</v>
      </c>
      <c r="H6" s="28">
        <v>0.0</v>
      </c>
      <c r="I6" s="20">
        <v>0.0</v>
      </c>
      <c r="J6" s="28">
        <v>0.0</v>
      </c>
      <c r="K6" s="28">
        <v>0.0</v>
      </c>
      <c r="L6" s="28">
        <v>0.0</v>
      </c>
      <c r="M6" s="20">
        <v>0.0</v>
      </c>
      <c r="N6" s="28">
        <v>0.0</v>
      </c>
      <c r="O6" s="28">
        <v>0.0</v>
      </c>
      <c r="P6" s="28">
        <v>0.0</v>
      </c>
      <c r="Q6" s="20">
        <v>0.0</v>
      </c>
      <c r="R6" s="28">
        <v>0.0</v>
      </c>
      <c r="S6" s="28">
        <v>0.0</v>
      </c>
      <c r="T6" s="28">
        <v>0.0</v>
      </c>
      <c r="U6" s="20">
        <v>0.0</v>
      </c>
      <c r="V6" s="12">
        <f t="shared" ref="V6:Y6" si="2">(B6+F6+J6+N6+R6)</f>
        <v>0</v>
      </c>
      <c r="W6" s="12">
        <f t="shared" si="2"/>
        <v>0</v>
      </c>
      <c r="X6" s="12">
        <f t="shared" si="2"/>
        <v>0</v>
      </c>
      <c r="Y6" s="14">
        <f t="shared" si="2"/>
        <v>0</v>
      </c>
    </row>
    <row r="7" ht="46.5" customHeight="1">
      <c r="A7" s="11" t="s">
        <v>14</v>
      </c>
      <c r="B7" s="47">
        <v>0.0</v>
      </c>
      <c r="C7" s="47">
        <v>0.0</v>
      </c>
      <c r="D7" s="47">
        <v>0.0</v>
      </c>
      <c r="E7" s="20">
        <v>0.0</v>
      </c>
      <c r="F7" s="19">
        <v>0.0</v>
      </c>
      <c r="G7" s="19">
        <v>0.0</v>
      </c>
      <c r="H7" s="19">
        <v>0.0</v>
      </c>
      <c r="I7" s="20">
        <v>0.0</v>
      </c>
      <c r="J7" s="19">
        <v>0.0</v>
      </c>
      <c r="K7" s="19">
        <v>0.0</v>
      </c>
      <c r="L7" s="19">
        <v>0.0</v>
      </c>
      <c r="M7" s="20">
        <v>0.0</v>
      </c>
      <c r="N7" s="19">
        <v>0.0</v>
      </c>
      <c r="O7" s="19">
        <v>0.0</v>
      </c>
      <c r="P7" s="19">
        <v>0.0</v>
      </c>
      <c r="Q7" s="20">
        <v>0.0</v>
      </c>
      <c r="R7" s="19">
        <v>0.0</v>
      </c>
      <c r="S7" s="19">
        <v>0.0</v>
      </c>
      <c r="T7" s="19">
        <v>0.0</v>
      </c>
      <c r="U7" s="20">
        <v>0.0</v>
      </c>
      <c r="V7" s="12">
        <f t="shared" ref="V7:Y7" si="3">(B7+F7+J7+N7+R7)</f>
        <v>0</v>
      </c>
      <c r="W7" s="12">
        <f t="shared" si="3"/>
        <v>0</v>
      </c>
      <c r="X7" s="12">
        <f t="shared" si="3"/>
        <v>0</v>
      </c>
      <c r="Y7" s="14">
        <f t="shared" si="3"/>
        <v>0</v>
      </c>
    </row>
    <row r="8" ht="51.75" customHeight="1">
      <c r="A8" s="11" t="s">
        <v>15</v>
      </c>
      <c r="B8" s="47">
        <v>0.0</v>
      </c>
      <c r="C8" s="47">
        <v>0.0</v>
      </c>
      <c r="D8" s="47">
        <v>0.0</v>
      </c>
      <c r="E8" s="20">
        <v>0.0</v>
      </c>
      <c r="F8" s="19">
        <v>0.0</v>
      </c>
      <c r="G8" s="19">
        <v>0.0</v>
      </c>
      <c r="H8" s="19">
        <v>0.0</v>
      </c>
      <c r="I8" s="20">
        <v>0.0</v>
      </c>
      <c r="J8" s="19">
        <v>0.0</v>
      </c>
      <c r="K8" s="19">
        <v>0.0</v>
      </c>
      <c r="L8" s="19">
        <v>0.0</v>
      </c>
      <c r="M8" s="20">
        <v>0.0</v>
      </c>
      <c r="N8" s="19">
        <v>0.0</v>
      </c>
      <c r="O8" s="19">
        <v>0.0</v>
      </c>
      <c r="P8" s="19">
        <v>0.0</v>
      </c>
      <c r="Q8" s="20">
        <v>0.0</v>
      </c>
      <c r="R8" s="19">
        <v>0.0</v>
      </c>
      <c r="S8" s="19">
        <v>0.0</v>
      </c>
      <c r="T8" s="19">
        <v>0.0</v>
      </c>
      <c r="U8" s="20">
        <v>0.0</v>
      </c>
      <c r="V8" s="12">
        <f t="shared" ref="V8:Y8" si="4">(B8+F8+J8+N8+R8)</f>
        <v>0</v>
      </c>
      <c r="W8" s="12">
        <f t="shared" si="4"/>
        <v>0</v>
      </c>
      <c r="X8" s="12">
        <f t="shared" si="4"/>
        <v>0</v>
      </c>
      <c r="Y8" s="14">
        <f t="shared" si="4"/>
        <v>0</v>
      </c>
    </row>
    <row r="9" ht="49.5" customHeight="1">
      <c r="A9" s="11" t="s">
        <v>16</v>
      </c>
      <c r="B9" s="47">
        <v>0.0</v>
      </c>
      <c r="C9" s="47">
        <v>0.0</v>
      </c>
      <c r="D9" s="47">
        <v>0.0</v>
      </c>
      <c r="E9" s="20">
        <v>0.0</v>
      </c>
      <c r="F9" s="19">
        <v>0.0</v>
      </c>
      <c r="G9" s="19">
        <v>0.0</v>
      </c>
      <c r="H9" s="19">
        <v>0.0</v>
      </c>
      <c r="I9" s="20">
        <v>0.0</v>
      </c>
      <c r="J9" s="19">
        <v>0.0</v>
      </c>
      <c r="K9" s="19">
        <v>0.0</v>
      </c>
      <c r="L9" s="19">
        <v>0.0</v>
      </c>
      <c r="M9" s="20">
        <v>0.0</v>
      </c>
      <c r="N9" s="19">
        <v>0.0</v>
      </c>
      <c r="O9" s="19">
        <v>0.0</v>
      </c>
      <c r="P9" s="19">
        <v>0.0</v>
      </c>
      <c r="Q9" s="20">
        <v>0.0</v>
      </c>
      <c r="R9" s="19">
        <v>0.0</v>
      </c>
      <c r="S9" s="19">
        <v>0.0</v>
      </c>
      <c r="T9" s="19">
        <v>0.0</v>
      </c>
      <c r="U9" s="20">
        <v>0.0</v>
      </c>
      <c r="V9" s="12">
        <f t="shared" ref="V9:Y9" si="5">(B9+F9+J9+N9+R9)</f>
        <v>0</v>
      </c>
      <c r="W9" s="12">
        <f t="shared" si="5"/>
        <v>0</v>
      </c>
      <c r="X9" s="12">
        <f t="shared" si="5"/>
        <v>0</v>
      </c>
      <c r="Y9" s="14">
        <f t="shared" si="5"/>
        <v>0</v>
      </c>
    </row>
    <row r="10" ht="45.75" customHeight="1">
      <c r="A10" s="11" t="s">
        <v>17</v>
      </c>
      <c r="B10" s="47">
        <v>0.0</v>
      </c>
      <c r="C10" s="47">
        <v>0.0</v>
      </c>
      <c r="D10" s="47">
        <v>0.0</v>
      </c>
      <c r="E10" s="20">
        <v>0.0</v>
      </c>
      <c r="F10" s="19">
        <v>0.0</v>
      </c>
      <c r="G10" s="19">
        <v>0.0</v>
      </c>
      <c r="H10" s="19">
        <v>0.0</v>
      </c>
      <c r="I10" s="20">
        <v>0.0</v>
      </c>
      <c r="J10" s="19">
        <v>0.0</v>
      </c>
      <c r="K10" s="19">
        <v>0.0</v>
      </c>
      <c r="L10" s="19">
        <v>0.0</v>
      </c>
      <c r="M10" s="20">
        <v>0.0</v>
      </c>
      <c r="N10" s="19">
        <v>0.0</v>
      </c>
      <c r="O10" s="19">
        <v>0.0</v>
      </c>
      <c r="P10" s="19">
        <v>0.0</v>
      </c>
      <c r="Q10" s="20">
        <v>0.0</v>
      </c>
      <c r="R10" s="19">
        <v>0.0</v>
      </c>
      <c r="S10" s="19">
        <v>0.0</v>
      </c>
      <c r="T10" s="19">
        <v>0.0</v>
      </c>
      <c r="U10" s="20">
        <v>0.0</v>
      </c>
      <c r="V10" s="12">
        <f t="shared" ref="V10:Y10" si="6">(B10+F10+J10+N10+R10)</f>
        <v>0</v>
      </c>
      <c r="W10" s="12">
        <f t="shared" si="6"/>
        <v>0</v>
      </c>
      <c r="X10" s="12">
        <f t="shared" si="6"/>
        <v>0</v>
      </c>
      <c r="Y10" s="14">
        <f t="shared" si="6"/>
        <v>0</v>
      </c>
    </row>
    <row r="11" ht="40.5" customHeight="1">
      <c r="A11" s="11" t="s">
        <v>18</v>
      </c>
      <c r="B11" s="47">
        <v>0.0</v>
      </c>
      <c r="C11" s="47">
        <v>0.0</v>
      </c>
      <c r="D11" s="47">
        <v>0.0</v>
      </c>
      <c r="E11" s="20">
        <v>0.0</v>
      </c>
      <c r="F11" s="19">
        <v>0.0</v>
      </c>
      <c r="G11" s="19">
        <v>0.0</v>
      </c>
      <c r="H11" s="19">
        <v>0.0</v>
      </c>
      <c r="I11" s="20">
        <v>0.0</v>
      </c>
      <c r="J11" s="19">
        <v>0.0</v>
      </c>
      <c r="K11" s="19">
        <v>0.0</v>
      </c>
      <c r="L11" s="19">
        <v>0.0</v>
      </c>
      <c r="M11" s="20">
        <v>0.0</v>
      </c>
      <c r="N11" s="19">
        <v>0.0</v>
      </c>
      <c r="O11" s="19">
        <v>0.0</v>
      </c>
      <c r="P11" s="19">
        <v>0.0</v>
      </c>
      <c r="Q11" s="20">
        <v>0.0</v>
      </c>
      <c r="R11" s="19">
        <v>0.0</v>
      </c>
      <c r="S11" s="19">
        <v>0.0</v>
      </c>
      <c r="T11" s="19">
        <v>0.0</v>
      </c>
      <c r="U11" s="20">
        <v>0.0</v>
      </c>
      <c r="V11" s="12">
        <f t="shared" ref="V11:Y11" si="7">(B11+F11+J11+N11+R11)</f>
        <v>0</v>
      </c>
      <c r="W11" s="12">
        <f t="shared" si="7"/>
        <v>0</v>
      </c>
      <c r="X11" s="12">
        <f t="shared" si="7"/>
        <v>0</v>
      </c>
      <c r="Y11" s="14">
        <f t="shared" si="7"/>
        <v>0</v>
      </c>
    </row>
    <row r="12" ht="39.75" customHeight="1">
      <c r="A12" s="11" t="s">
        <v>19</v>
      </c>
      <c r="B12" s="47">
        <v>0.0</v>
      </c>
      <c r="C12" s="47">
        <v>0.0</v>
      </c>
      <c r="D12" s="47">
        <v>0.0</v>
      </c>
      <c r="E12" s="20">
        <v>0.0</v>
      </c>
      <c r="F12" s="19">
        <v>0.0</v>
      </c>
      <c r="G12" s="19">
        <v>0.0</v>
      </c>
      <c r="H12" s="19">
        <v>0.0</v>
      </c>
      <c r="I12" s="20">
        <v>0.0</v>
      </c>
      <c r="J12" s="19">
        <v>0.0</v>
      </c>
      <c r="K12" s="19">
        <v>0.0</v>
      </c>
      <c r="L12" s="19">
        <v>0.0</v>
      </c>
      <c r="M12" s="20">
        <v>0.0</v>
      </c>
      <c r="N12" s="19">
        <v>0.0</v>
      </c>
      <c r="O12" s="19">
        <v>0.0</v>
      </c>
      <c r="P12" s="19">
        <v>0.0</v>
      </c>
      <c r="Q12" s="20">
        <v>0.0</v>
      </c>
      <c r="R12" s="19">
        <v>0.0</v>
      </c>
      <c r="S12" s="19">
        <v>0.0</v>
      </c>
      <c r="T12" s="19">
        <v>0.0</v>
      </c>
      <c r="U12" s="20">
        <v>0.0</v>
      </c>
      <c r="V12" s="12">
        <f t="shared" ref="V12:Y12" si="8">(B12+F12+J12+N12+R12)</f>
        <v>0</v>
      </c>
      <c r="W12" s="12">
        <f t="shared" si="8"/>
        <v>0</v>
      </c>
      <c r="X12" s="12">
        <f t="shared" si="8"/>
        <v>0</v>
      </c>
      <c r="Y12" s="14">
        <f t="shared" si="8"/>
        <v>0</v>
      </c>
    </row>
    <row r="13" ht="44.25" customHeight="1">
      <c r="A13" s="11" t="s">
        <v>20</v>
      </c>
      <c r="B13" s="53">
        <v>0.0</v>
      </c>
      <c r="C13" s="48">
        <v>0.0</v>
      </c>
      <c r="D13" s="48">
        <v>0.0</v>
      </c>
      <c r="E13" s="23">
        <v>0.0</v>
      </c>
      <c r="F13" s="22">
        <v>0.0</v>
      </c>
      <c r="G13" s="22">
        <v>0.0</v>
      </c>
      <c r="H13" s="22">
        <v>0.0</v>
      </c>
      <c r="I13" s="20">
        <v>0.0</v>
      </c>
      <c r="J13" s="22">
        <v>0.0</v>
      </c>
      <c r="K13" s="22">
        <v>0.0</v>
      </c>
      <c r="L13" s="22">
        <v>0.0</v>
      </c>
      <c r="M13" s="23">
        <v>0.0</v>
      </c>
      <c r="N13" s="22">
        <v>0.0</v>
      </c>
      <c r="O13" s="22">
        <v>0.0</v>
      </c>
      <c r="P13" s="22">
        <v>0.0</v>
      </c>
      <c r="Q13" s="23">
        <v>0.0</v>
      </c>
      <c r="R13" s="22">
        <v>0.0</v>
      </c>
      <c r="S13" s="22">
        <v>0.0</v>
      </c>
      <c r="T13" s="22">
        <v>0.0</v>
      </c>
      <c r="U13" s="23">
        <v>0.0</v>
      </c>
      <c r="V13" s="12">
        <f t="shared" ref="V13:Y13" si="9">(B13+F13+J13+N13+R13)</f>
        <v>0</v>
      </c>
      <c r="W13" s="12">
        <f t="shared" si="9"/>
        <v>0</v>
      </c>
      <c r="X13" s="12">
        <f t="shared" si="9"/>
        <v>0</v>
      </c>
      <c r="Y13" s="14">
        <f t="shared" si="9"/>
        <v>0</v>
      </c>
    </row>
    <row r="14" ht="46.5" customHeight="1">
      <c r="A14" s="11" t="s">
        <v>21</v>
      </c>
      <c r="B14" s="47">
        <v>0.0</v>
      </c>
      <c r="C14" s="47">
        <v>0.0</v>
      </c>
      <c r="D14" s="47">
        <v>0.0</v>
      </c>
      <c r="E14" s="20">
        <v>0.0</v>
      </c>
      <c r="F14" s="19">
        <v>0.0</v>
      </c>
      <c r="G14" s="19">
        <v>0.0</v>
      </c>
      <c r="H14" s="19">
        <v>0.0</v>
      </c>
      <c r="I14" s="20">
        <v>0.0</v>
      </c>
      <c r="J14" s="19">
        <v>0.0</v>
      </c>
      <c r="K14" s="19">
        <v>0.0</v>
      </c>
      <c r="L14" s="19">
        <v>0.0</v>
      </c>
      <c r="M14" s="23">
        <v>0.0</v>
      </c>
      <c r="N14" s="19">
        <v>0.0</v>
      </c>
      <c r="O14" s="19">
        <v>0.0</v>
      </c>
      <c r="P14" s="19">
        <v>0.0</v>
      </c>
      <c r="Q14" s="23">
        <v>0.0</v>
      </c>
      <c r="R14" s="19">
        <v>0.0</v>
      </c>
      <c r="S14" s="19">
        <v>0.0</v>
      </c>
      <c r="T14" s="19">
        <v>0.0</v>
      </c>
      <c r="U14" s="20">
        <v>0.0</v>
      </c>
      <c r="V14" s="12">
        <f t="shared" ref="V14:Y14" si="10">(B14+F14+J14+N14+R14)</f>
        <v>0</v>
      </c>
      <c r="W14" s="12">
        <f t="shared" si="10"/>
        <v>0</v>
      </c>
      <c r="X14" s="12">
        <f t="shared" si="10"/>
        <v>0</v>
      </c>
      <c r="Y14" s="14">
        <f t="shared" si="10"/>
        <v>0</v>
      </c>
    </row>
    <row r="15" ht="45.0" customHeight="1">
      <c r="A15" s="11" t="s">
        <v>22</v>
      </c>
      <c r="B15" s="47">
        <v>0.0</v>
      </c>
      <c r="C15" s="47">
        <v>0.0</v>
      </c>
      <c r="D15" s="47">
        <v>0.0</v>
      </c>
      <c r="E15" s="20">
        <v>0.0</v>
      </c>
      <c r="F15" s="19">
        <v>0.0</v>
      </c>
      <c r="G15" s="19">
        <v>0.0</v>
      </c>
      <c r="H15" s="19">
        <v>0.0</v>
      </c>
      <c r="I15" s="20">
        <v>0.0</v>
      </c>
      <c r="J15" s="19">
        <v>0.0</v>
      </c>
      <c r="K15" s="19">
        <v>0.0</v>
      </c>
      <c r="L15" s="19">
        <v>0.0</v>
      </c>
      <c r="M15" s="20">
        <v>0.0</v>
      </c>
      <c r="N15" s="19">
        <v>0.0</v>
      </c>
      <c r="O15" s="19">
        <v>0.0</v>
      </c>
      <c r="P15" s="19">
        <v>0.0</v>
      </c>
      <c r="Q15" s="20">
        <v>0.0</v>
      </c>
      <c r="R15" s="19">
        <v>0.0</v>
      </c>
      <c r="S15" s="19">
        <v>0.0</v>
      </c>
      <c r="T15" s="19">
        <v>0.0</v>
      </c>
      <c r="U15" s="20">
        <v>0.0</v>
      </c>
      <c r="V15" s="12">
        <f t="shared" ref="V15:Y15" si="11">(B15+F15+J15+N15+R15)</f>
        <v>0</v>
      </c>
      <c r="W15" s="12">
        <f t="shared" si="11"/>
        <v>0</v>
      </c>
      <c r="X15" s="12">
        <f t="shared" si="11"/>
        <v>0</v>
      </c>
      <c r="Y15" s="14">
        <f t="shared" si="11"/>
        <v>0</v>
      </c>
    </row>
    <row r="16" ht="46.5" customHeight="1">
      <c r="A16" s="11" t="s">
        <v>23</v>
      </c>
      <c r="B16" s="47">
        <v>0.0</v>
      </c>
      <c r="C16" s="47">
        <v>0.0</v>
      </c>
      <c r="D16" s="47">
        <v>0.0</v>
      </c>
      <c r="E16" s="20">
        <v>0.0</v>
      </c>
      <c r="F16" s="19">
        <v>0.0</v>
      </c>
      <c r="G16" s="19">
        <v>0.0</v>
      </c>
      <c r="H16" s="19">
        <v>0.0</v>
      </c>
      <c r="I16" s="20">
        <v>0.0</v>
      </c>
      <c r="J16" s="19">
        <v>0.0</v>
      </c>
      <c r="K16" s="19">
        <v>0.0</v>
      </c>
      <c r="L16" s="19">
        <v>0.0</v>
      </c>
      <c r="M16" s="20">
        <v>0.0</v>
      </c>
      <c r="N16" s="19">
        <v>0.0</v>
      </c>
      <c r="O16" s="19">
        <v>0.0</v>
      </c>
      <c r="P16" s="19">
        <v>0.0</v>
      </c>
      <c r="Q16" s="20">
        <v>0.0</v>
      </c>
      <c r="R16" s="19">
        <v>0.0</v>
      </c>
      <c r="S16" s="19">
        <v>0.0</v>
      </c>
      <c r="T16" s="19">
        <v>0.0</v>
      </c>
      <c r="U16" s="20">
        <v>0.0</v>
      </c>
      <c r="V16" s="12">
        <f t="shared" ref="V16:Y16" si="12">(B16+F16+J16+N16+R16)</f>
        <v>0</v>
      </c>
      <c r="W16" s="12">
        <f t="shared" si="12"/>
        <v>0</v>
      </c>
      <c r="X16" s="12">
        <f t="shared" si="12"/>
        <v>0</v>
      </c>
      <c r="Y16" s="14">
        <f t="shared" si="12"/>
        <v>0</v>
      </c>
    </row>
    <row r="17" ht="34.5" customHeight="1">
      <c r="A17" s="11" t="s">
        <v>24</v>
      </c>
      <c r="B17" s="47">
        <v>0.0</v>
      </c>
      <c r="C17" s="47">
        <v>0.0</v>
      </c>
      <c r="D17" s="47">
        <v>0.0</v>
      </c>
      <c r="E17" s="20">
        <v>0.0</v>
      </c>
      <c r="F17" s="19">
        <v>0.0</v>
      </c>
      <c r="G17" s="19">
        <v>0.0</v>
      </c>
      <c r="H17" s="19">
        <v>0.0</v>
      </c>
      <c r="I17" s="20">
        <v>0.0</v>
      </c>
      <c r="J17" s="19">
        <v>0.0</v>
      </c>
      <c r="K17" s="19">
        <v>0.0</v>
      </c>
      <c r="L17" s="19">
        <v>0.0</v>
      </c>
      <c r="M17" s="20">
        <v>0.0</v>
      </c>
      <c r="N17" s="19">
        <v>0.0</v>
      </c>
      <c r="O17" s="19">
        <v>0.0</v>
      </c>
      <c r="P17" s="19">
        <v>0.0</v>
      </c>
      <c r="Q17" s="20">
        <v>0.0</v>
      </c>
      <c r="R17" s="19">
        <v>0.0</v>
      </c>
      <c r="S17" s="19">
        <v>0.0</v>
      </c>
      <c r="T17" s="19">
        <v>0.0</v>
      </c>
      <c r="U17" s="20">
        <v>0.0</v>
      </c>
      <c r="V17" s="12">
        <f t="shared" ref="V17:Y17" si="13">(B17+F17+J17+N17+R17)</f>
        <v>0</v>
      </c>
      <c r="W17" s="12">
        <f t="shared" si="13"/>
        <v>0</v>
      </c>
      <c r="X17" s="12">
        <f t="shared" si="13"/>
        <v>0</v>
      </c>
      <c r="Y17" s="14">
        <f t="shared" si="13"/>
        <v>0</v>
      </c>
    </row>
    <row r="18" ht="44.25" customHeight="1">
      <c r="A18" s="11" t="s">
        <v>25</v>
      </c>
      <c r="B18" s="53">
        <v>0.0</v>
      </c>
      <c r="C18" s="48">
        <v>0.0</v>
      </c>
      <c r="D18" s="48">
        <v>0.0</v>
      </c>
      <c r="E18" s="23">
        <v>0.0</v>
      </c>
      <c r="F18" s="22">
        <v>0.0</v>
      </c>
      <c r="G18" s="22">
        <v>0.0</v>
      </c>
      <c r="H18" s="22">
        <v>0.0</v>
      </c>
      <c r="I18" s="23">
        <v>0.0</v>
      </c>
      <c r="J18" s="22">
        <v>0.0</v>
      </c>
      <c r="K18" s="22">
        <v>0.0</v>
      </c>
      <c r="L18" s="22">
        <v>0.0</v>
      </c>
      <c r="M18" s="20">
        <v>0.0</v>
      </c>
      <c r="N18" s="22">
        <v>0.0</v>
      </c>
      <c r="O18" s="22">
        <v>0.0</v>
      </c>
      <c r="P18" s="22">
        <v>0.0</v>
      </c>
      <c r="Q18" s="23">
        <v>0.0</v>
      </c>
      <c r="R18" s="22">
        <v>0.0</v>
      </c>
      <c r="S18" s="22">
        <v>0.0</v>
      </c>
      <c r="T18" s="22">
        <v>0.0</v>
      </c>
      <c r="U18" s="23">
        <v>0.0</v>
      </c>
      <c r="V18" s="12">
        <f t="shared" ref="V18:Y18" si="14">(B18+F18+J18+N18+R18)</f>
        <v>0</v>
      </c>
      <c r="W18" s="12">
        <f t="shared" si="14"/>
        <v>0</v>
      </c>
      <c r="X18" s="12">
        <f t="shared" si="14"/>
        <v>0</v>
      </c>
      <c r="Y18" s="14">
        <f t="shared" si="14"/>
        <v>0</v>
      </c>
    </row>
    <row r="19" ht="39.75" customHeight="1">
      <c r="A19" s="11" t="s">
        <v>26</v>
      </c>
      <c r="B19" s="49">
        <v>0.0</v>
      </c>
      <c r="C19" s="46">
        <v>0.0</v>
      </c>
      <c r="D19" s="46">
        <v>0.0</v>
      </c>
      <c r="E19" s="23">
        <v>0.0</v>
      </c>
      <c r="F19" s="28">
        <v>0.0</v>
      </c>
      <c r="G19" s="28">
        <v>0.0</v>
      </c>
      <c r="H19" s="28">
        <v>0.0</v>
      </c>
      <c r="I19" s="23">
        <v>0.0</v>
      </c>
      <c r="J19" s="28">
        <v>0.0</v>
      </c>
      <c r="K19" s="28">
        <v>0.0</v>
      </c>
      <c r="L19" s="28">
        <v>0.0</v>
      </c>
      <c r="M19" s="20">
        <v>0.0</v>
      </c>
      <c r="N19" s="28">
        <v>0.0</v>
      </c>
      <c r="O19" s="28">
        <v>0.0</v>
      </c>
      <c r="P19" s="28">
        <v>0.0</v>
      </c>
      <c r="Q19" s="23">
        <v>0.0</v>
      </c>
      <c r="R19" s="28">
        <v>0.0</v>
      </c>
      <c r="S19" s="28">
        <v>0.0</v>
      </c>
      <c r="T19" s="28">
        <v>0.0</v>
      </c>
      <c r="U19" s="23">
        <v>0.0</v>
      </c>
      <c r="V19" s="12">
        <f t="shared" ref="V19:Y19" si="15">(B19+F19+J19+N19+R19)</f>
        <v>0</v>
      </c>
      <c r="W19" s="12">
        <f t="shared" si="15"/>
        <v>0</v>
      </c>
      <c r="X19" s="12">
        <f t="shared" si="15"/>
        <v>0</v>
      </c>
      <c r="Y19" s="14">
        <f t="shared" si="15"/>
        <v>0</v>
      </c>
    </row>
    <row r="20" ht="40.5" customHeight="1">
      <c r="A20" s="11" t="s">
        <v>27</v>
      </c>
      <c r="B20" s="49">
        <v>0.0</v>
      </c>
      <c r="C20" s="49">
        <v>0.0</v>
      </c>
      <c r="D20" s="49">
        <v>0.0</v>
      </c>
      <c r="E20" s="23">
        <v>0.0</v>
      </c>
      <c r="F20" s="27">
        <v>0.0</v>
      </c>
      <c r="G20" s="27">
        <v>0.0</v>
      </c>
      <c r="H20" s="27">
        <v>0.0</v>
      </c>
      <c r="I20" s="23">
        <v>0.0</v>
      </c>
      <c r="J20" s="27">
        <v>0.0</v>
      </c>
      <c r="K20" s="27">
        <v>0.0</v>
      </c>
      <c r="L20" s="27">
        <v>0.0</v>
      </c>
      <c r="M20" s="20">
        <v>0.0</v>
      </c>
      <c r="N20" s="27">
        <v>0.0</v>
      </c>
      <c r="O20" s="27">
        <v>0.0</v>
      </c>
      <c r="P20" s="27">
        <v>0.0</v>
      </c>
      <c r="Q20" s="23">
        <v>0.0</v>
      </c>
      <c r="R20" s="27">
        <v>0.0</v>
      </c>
      <c r="S20" s="27">
        <v>0.0</v>
      </c>
      <c r="T20" s="27">
        <v>0.0</v>
      </c>
      <c r="U20" s="23">
        <v>0.0</v>
      </c>
      <c r="V20" s="12">
        <f t="shared" ref="V20:Y20" si="16">(B20+F20+J20+N20+R20)</f>
        <v>0</v>
      </c>
      <c r="W20" s="12">
        <f t="shared" si="16"/>
        <v>0</v>
      </c>
      <c r="X20" s="12">
        <f t="shared" si="16"/>
        <v>0</v>
      </c>
      <c r="Y20" s="14">
        <f t="shared" si="16"/>
        <v>0</v>
      </c>
    </row>
    <row r="21" ht="45.0" customHeight="1">
      <c r="A21" s="11" t="s">
        <v>28</v>
      </c>
      <c r="B21" s="49">
        <v>0.0</v>
      </c>
      <c r="C21" s="46">
        <v>0.0</v>
      </c>
      <c r="D21" s="46">
        <v>0.0</v>
      </c>
      <c r="E21" s="23">
        <v>0.0</v>
      </c>
      <c r="F21" s="28">
        <v>0.0</v>
      </c>
      <c r="G21" s="28">
        <v>0.0</v>
      </c>
      <c r="H21" s="28">
        <v>0.0</v>
      </c>
      <c r="I21" s="23">
        <v>0.0</v>
      </c>
      <c r="J21" s="28">
        <v>0.0</v>
      </c>
      <c r="K21" s="28">
        <v>0.0</v>
      </c>
      <c r="L21" s="28">
        <v>0.0</v>
      </c>
      <c r="M21" s="20">
        <v>0.0</v>
      </c>
      <c r="N21" s="28">
        <v>0.0</v>
      </c>
      <c r="O21" s="28">
        <v>0.0</v>
      </c>
      <c r="P21" s="28">
        <v>0.0</v>
      </c>
      <c r="Q21" s="23">
        <v>0.0</v>
      </c>
      <c r="R21" s="28">
        <v>0.0</v>
      </c>
      <c r="S21" s="28">
        <v>0.0</v>
      </c>
      <c r="T21" s="28">
        <v>0.0</v>
      </c>
      <c r="U21" s="23">
        <v>0.0</v>
      </c>
      <c r="V21" s="12">
        <f t="shared" ref="V21:Y21" si="17">(B21+F21+J21+N21+R21)</f>
        <v>0</v>
      </c>
      <c r="W21" s="12">
        <f t="shared" si="17"/>
        <v>0</v>
      </c>
      <c r="X21" s="12">
        <f t="shared" si="17"/>
        <v>0</v>
      </c>
      <c r="Y21" s="14">
        <f t="shared" si="17"/>
        <v>0</v>
      </c>
    </row>
    <row r="22" ht="43.5" customHeight="1">
      <c r="A22" s="11" t="s">
        <v>29</v>
      </c>
      <c r="B22" s="47">
        <v>0.0</v>
      </c>
      <c r="C22" s="47">
        <v>0.0</v>
      </c>
      <c r="D22" s="47">
        <v>0.0</v>
      </c>
      <c r="E22" s="20">
        <v>0.0</v>
      </c>
      <c r="F22" s="19">
        <v>0.0</v>
      </c>
      <c r="G22" s="19">
        <v>0.0</v>
      </c>
      <c r="H22" s="19">
        <v>0.0</v>
      </c>
      <c r="I22" s="20">
        <v>0.0</v>
      </c>
      <c r="J22" s="19">
        <v>0.0</v>
      </c>
      <c r="K22" s="19">
        <v>0.0</v>
      </c>
      <c r="L22" s="19">
        <v>0.0</v>
      </c>
      <c r="M22" s="20">
        <v>0.0</v>
      </c>
      <c r="N22" s="19">
        <v>0.0</v>
      </c>
      <c r="O22" s="19">
        <v>0.0</v>
      </c>
      <c r="P22" s="19">
        <v>0.0</v>
      </c>
      <c r="Q22" s="20">
        <v>0.0</v>
      </c>
      <c r="R22" s="19">
        <v>0.0</v>
      </c>
      <c r="S22" s="19">
        <v>0.0</v>
      </c>
      <c r="T22" s="19">
        <v>0.0</v>
      </c>
      <c r="U22" s="20">
        <v>0.0</v>
      </c>
      <c r="V22" s="12">
        <f t="shared" ref="V22:Y22" si="18">(B22+F22+J22+N22+R22)</f>
        <v>0</v>
      </c>
      <c r="W22" s="12">
        <f t="shared" si="18"/>
        <v>0</v>
      </c>
      <c r="X22" s="12">
        <f t="shared" si="18"/>
        <v>0</v>
      </c>
      <c r="Y22" s="14">
        <f t="shared" si="18"/>
        <v>0</v>
      </c>
    </row>
    <row r="23" ht="38.25" customHeight="1">
      <c r="A23" s="11" t="s">
        <v>30</v>
      </c>
      <c r="B23" s="47">
        <v>0.0</v>
      </c>
      <c r="C23" s="47">
        <v>0.0</v>
      </c>
      <c r="D23" s="47">
        <v>0.0</v>
      </c>
      <c r="E23" s="20">
        <v>0.0</v>
      </c>
      <c r="F23" s="19">
        <v>0.0</v>
      </c>
      <c r="G23" s="19">
        <v>0.0</v>
      </c>
      <c r="H23" s="19">
        <v>0.0</v>
      </c>
      <c r="I23" s="20">
        <v>0.0</v>
      </c>
      <c r="J23" s="19">
        <v>0.0</v>
      </c>
      <c r="K23" s="19">
        <v>0.0</v>
      </c>
      <c r="L23" s="19">
        <v>0.0</v>
      </c>
      <c r="M23" s="20">
        <v>0.0</v>
      </c>
      <c r="N23" s="19">
        <v>0.0</v>
      </c>
      <c r="O23" s="19">
        <v>0.0</v>
      </c>
      <c r="P23" s="19">
        <v>0.0</v>
      </c>
      <c r="Q23" s="20">
        <v>0.0</v>
      </c>
      <c r="R23" s="19">
        <v>0.0</v>
      </c>
      <c r="S23" s="19">
        <v>0.0</v>
      </c>
      <c r="T23" s="19">
        <v>0.0</v>
      </c>
      <c r="U23" s="20">
        <v>0.0</v>
      </c>
      <c r="V23" s="12">
        <f t="shared" ref="V23:Y23" si="19">(B23+F23+J23+N23+R23)</f>
        <v>0</v>
      </c>
      <c r="W23" s="12">
        <f t="shared" si="19"/>
        <v>0</v>
      </c>
      <c r="X23" s="12">
        <f t="shared" si="19"/>
        <v>0</v>
      </c>
      <c r="Y23" s="14">
        <f t="shared" si="19"/>
        <v>0</v>
      </c>
    </row>
    <row r="24" ht="39.75" customHeight="1">
      <c r="A24" s="11" t="s">
        <v>31</v>
      </c>
      <c r="B24" s="47">
        <v>0.0</v>
      </c>
      <c r="C24" s="47">
        <v>0.0</v>
      </c>
      <c r="D24" s="47">
        <v>0.0</v>
      </c>
      <c r="E24" s="20">
        <v>0.0</v>
      </c>
      <c r="F24" s="19">
        <v>0.0</v>
      </c>
      <c r="G24" s="19">
        <v>0.0</v>
      </c>
      <c r="H24" s="19">
        <v>0.0</v>
      </c>
      <c r="I24" s="20">
        <v>0.0</v>
      </c>
      <c r="J24" s="19">
        <v>0.0</v>
      </c>
      <c r="K24" s="19">
        <v>0.0</v>
      </c>
      <c r="L24" s="19">
        <v>0.0</v>
      </c>
      <c r="M24" s="20">
        <v>0.0</v>
      </c>
      <c r="N24" s="19">
        <v>0.0</v>
      </c>
      <c r="O24" s="19">
        <v>0.0</v>
      </c>
      <c r="P24" s="19">
        <v>0.0</v>
      </c>
      <c r="Q24" s="20">
        <v>0.0</v>
      </c>
      <c r="R24" s="19">
        <v>0.0</v>
      </c>
      <c r="S24" s="19">
        <v>0.0</v>
      </c>
      <c r="T24" s="19">
        <v>0.0</v>
      </c>
      <c r="U24" s="20">
        <v>0.0</v>
      </c>
      <c r="V24" s="12">
        <f t="shared" ref="V24:Y24" si="20">(B24+F24+J24+N24+R24)</f>
        <v>0</v>
      </c>
      <c r="W24" s="12">
        <f t="shared" si="20"/>
        <v>0</v>
      </c>
      <c r="X24" s="12">
        <f t="shared" si="20"/>
        <v>0</v>
      </c>
      <c r="Y24" s="14">
        <f t="shared" si="20"/>
        <v>0</v>
      </c>
    </row>
    <row r="25" ht="41.25" customHeight="1">
      <c r="A25" s="11" t="s">
        <v>32</v>
      </c>
      <c r="B25" s="47">
        <v>0.0</v>
      </c>
      <c r="C25" s="47">
        <v>0.0</v>
      </c>
      <c r="D25" s="47">
        <v>0.0</v>
      </c>
      <c r="E25" s="20">
        <v>0.0</v>
      </c>
      <c r="F25" s="19">
        <v>0.0</v>
      </c>
      <c r="G25" s="19">
        <v>0.0</v>
      </c>
      <c r="H25" s="19">
        <v>0.0</v>
      </c>
      <c r="I25" s="20">
        <v>0.0</v>
      </c>
      <c r="J25" s="19">
        <v>0.0</v>
      </c>
      <c r="K25" s="19">
        <v>0.0</v>
      </c>
      <c r="L25" s="19">
        <v>0.0</v>
      </c>
      <c r="M25" s="20">
        <v>0.0</v>
      </c>
      <c r="N25" s="19">
        <v>0.0</v>
      </c>
      <c r="O25" s="19">
        <v>0.0</v>
      </c>
      <c r="P25" s="19">
        <v>0.0</v>
      </c>
      <c r="Q25" s="20">
        <v>0.0</v>
      </c>
      <c r="R25" s="19">
        <v>0.0</v>
      </c>
      <c r="S25" s="19">
        <v>0.0</v>
      </c>
      <c r="T25" s="19">
        <v>0.0</v>
      </c>
      <c r="U25" s="20">
        <v>0.0</v>
      </c>
      <c r="V25" s="12">
        <f t="shared" ref="V25:Y25" si="21">(B25+F25+J25+N25+R25)</f>
        <v>0</v>
      </c>
      <c r="W25" s="12">
        <f t="shared" si="21"/>
        <v>0</v>
      </c>
      <c r="X25" s="12">
        <f t="shared" si="21"/>
        <v>0</v>
      </c>
      <c r="Y25" s="14">
        <f t="shared" si="21"/>
        <v>0</v>
      </c>
    </row>
    <row r="26" ht="42.0" customHeight="1">
      <c r="A26" s="11" t="s">
        <v>33</v>
      </c>
      <c r="B26" s="47">
        <v>0.0</v>
      </c>
      <c r="C26" s="47">
        <v>0.0</v>
      </c>
      <c r="D26" s="47">
        <v>0.0</v>
      </c>
      <c r="E26" s="20">
        <v>0.0</v>
      </c>
      <c r="F26" s="19">
        <v>0.0</v>
      </c>
      <c r="G26" s="19">
        <v>0.0</v>
      </c>
      <c r="H26" s="19">
        <v>0.0</v>
      </c>
      <c r="I26" s="20">
        <v>0.0</v>
      </c>
      <c r="J26" s="19">
        <v>0.0</v>
      </c>
      <c r="K26" s="19">
        <v>0.0</v>
      </c>
      <c r="L26" s="19">
        <v>0.0</v>
      </c>
      <c r="M26" s="20">
        <v>0.0</v>
      </c>
      <c r="N26" s="19">
        <v>0.0</v>
      </c>
      <c r="O26" s="19">
        <v>0.0</v>
      </c>
      <c r="P26" s="19">
        <v>0.0</v>
      </c>
      <c r="Q26" s="20">
        <v>0.0</v>
      </c>
      <c r="R26" s="19">
        <v>0.0</v>
      </c>
      <c r="S26" s="19">
        <v>0.0</v>
      </c>
      <c r="T26" s="19">
        <v>0.0</v>
      </c>
      <c r="U26" s="20">
        <v>0.0</v>
      </c>
      <c r="V26" s="12">
        <f t="shared" ref="V26:Y26" si="22">(B26+F26+J26+N26+R26)</f>
        <v>0</v>
      </c>
      <c r="W26" s="12">
        <f t="shared" si="22"/>
        <v>0</v>
      </c>
      <c r="X26" s="12">
        <f t="shared" si="22"/>
        <v>0</v>
      </c>
      <c r="Y26" s="14">
        <f t="shared" si="22"/>
        <v>0</v>
      </c>
    </row>
    <row r="27" ht="41.25" customHeight="1">
      <c r="A27" s="11" t="s">
        <v>34</v>
      </c>
      <c r="B27" s="47">
        <v>0.0</v>
      </c>
      <c r="C27" s="47">
        <v>0.0</v>
      </c>
      <c r="D27" s="47">
        <v>0.0</v>
      </c>
      <c r="E27" s="20">
        <v>0.0</v>
      </c>
      <c r="F27" s="19">
        <v>0.0</v>
      </c>
      <c r="G27" s="19">
        <v>0.0</v>
      </c>
      <c r="H27" s="19">
        <v>0.0</v>
      </c>
      <c r="I27" s="20">
        <v>0.0</v>
      </c>
      <c r="J27" s="19">
        <v>0.0</v>
      </c>
      <c r="K27" s="19">
        <v>0.0</v>
      </c>
      <c r="L27" s="19">
        <v>0.0</v>
      </c>
      <c r="M27" s="20">
        <v>0.0</v>
      </c>
      <c r="N27" s="19">
        <v>0.0</v>
      </c>
      <c r="O27" s="19">
        <v>0.0</v>
      </c>
      <c r="P27" s="19">
        <v>0.0</v>
      </c>
      <c r="Q27" s="20">
        <v>0.0</v>
      </c>
      <c r="R27" s="19">
        <v>0.0</v>
      </c>
      <c r="S27" s="19">
        <v>0.0</v>
      </c>
      <c r="T27" s="19">
        <v>0.0</v>
      </c>
      <c r="U27" s="20">
        <v>0.0</v>
      </c>
      <c r="V27" s="12">
        <f t="shared" ref="V27:Y27" si="23">(B27+F27+J27+N27+R27)</f>
        <v>0</v>
      </c>
      <c r="W27" s="12">
        <f t="shared" si="23"/>
        <v>0</v>
      </c>
      <c r="X27" s="12">
        <f t="shared" si="23"/>
        <v>0</v>
      </c>
      <c r="Y27" s="14">
        <f t="shared" si="23"/>
        <v>0</v>
      </c>
    </row>
    <row r="28" ht="40.5" customHeight="1">
      <c r="A28" s="11" t="s">
        <v>35</v>
      </c>
      <c r="B28" s="47">
        <v>0.0</v>
      </c>
      <c r="C28" s="47">
        <v>0.0</v>
      </c>
      <c r="D28" s="47">
        <v>0.0</v>
      </c>
      <c r="E28" s="20">
        <v>0.0</v>
      </c>
      <c r="F28" s="19">
        <v>0.0</v>
      </c>
      <c r="G28" s="19">
        <v>0.0</v>
      </c>
      <c r="H28" s="19">
        <v>0.0</v>
      </c>
      <c r="I28" s="20">
        <v>0.0</v>
      </c>
      <c r="J28" s="19">
        <v>0.0</v>
      </c>
      <c r="K28" s="19">
        <v>0.0</v>
      </c>
      <c r="L28" s="19">
        <v>0.0</v>
      </c>
      <c r="M28" s="20">
        <v>0.0</v>
      </c>
      <c r="N28" s="19">
        <v>0.0</v>
      </c>
      <c r="O28" s="19">
        <v>0.0</v>
      </c>
      <c r="P28" s="19">
        <v>0.0</v>
      </c>
      <c r="Q28" s="20">
        <v>0.0</v>
      </c>
      <c r="R28" s="19">
        <v>0.0</v>
      </c>
      <c r="S28" s="19">
        <v>0.0</v>
      </c>
      <c r="T28" s="19">
        <v>0.0</v>
      </c>
      <c r="U28" s="20">
        <v>0.0</v>
      </c>
      <c r="V28" s="12">
        <f t="shared" ref="V28:Y28" si="24">(B28+F28+J28+N28+R28)</f>
        <v>0</v>
      </c>
      <c r="W28" s="12">
        <f t="shared" si="24"/>
        <v>0</v>
      </c>
      <c r="X28" s="12">
        <f t="shared" si="24"/>
        <v>0</v>
      </c>
      <c r="Y28" s="14">
        <f t="shared" si="24"/>
        <v>0</v>
      </c>
    </row>
    <row r="29" ht="42.75" customHeight="1">
      <c r="A29" s="11" t="s">
        <v>36</v>
      </c>
      <c r="B29" s="47">
        <v>0.0</v>
      </c>
      <c r="C29" s="47">
        <v>0.0</v>
      </c>
      <c r="D29" s="47">
        <v>0.0</v>
      </c>
      <c r="E29" s="20">
        <v>0.0</v>
      </c>
      <c r="F29" s="19">
        <v>0.0</v>
      </c>
      <c r="G29" s="19">
        <v>0.0</v>
      </c>
      <c r="H29" s="19">
        <v>0.0</v>
      </c>
      <c r="I29" s="20">
        <v>0.0</v>
      </c>
      <c r="J29" s="19">
        <v>0.0</v>
      </c>
      <c r="K29" s="19">
        <v>0.0</v>
      </c>
      <c r="L29" s="19">
        <v>0.0</v>
      </c>
      <c r="M29" s="20">
        <v>0.0</v>
      </c>
      <c r="N29" s="19">
        <v>0.0</v>
      </c>
      <c r="O29" s="19">
        <v>0.0</v>
      </c>
      <c r="P29" s="19">
        <v>0.0</v>
      </c>
      <c r="Q29" s="20">
        <v>0.0</v>
      </c>
      <c r="R29" s="19">
        <v>0.0</v>
      </c>
      <c r="S29" s="19">
        <v>0.0</v>
      </c>
      <c r="T29" s="19">
        <v>0.0</v>
      </c>
      <c r="U29" s="20">
        <v>0.0</v>
      </c>
      <c r="V29" s="12">
        <f t="shared" ref="V29:Y29" si="25">(B29+F29+J29+N29+R29)</f>
        <v>0</v>
      </c>
      <c r="W29" s="12">
        <f t="shared" si="25"/>
        <v>0</v>
      </c>
      <c r="X29" s="12">
        <f t="shared" si="25"/>
        <v>0</v>
      </c>
      <c r="Y29" s="14">
        <f t="shared" si="25"/>
        <v>0</v>
      </c>
    </row>
    <row r="30" ht="45.75" customHeight="1">
      <c r="A30" s="11" t="s">
        <v>37</v>
      </c>
      <c r="B30" s="47">
        <v>0.0</v>
      </c>
      <c r="C30" s="47">
        <v>0.0</v>
      </c>
      <c r="D30" s="47">
        <v>0.0</v>
      </c>
      <c r="E30" s="20">
        <v>0.0</v>
      </c>
      <c r="F30" s="19">
        <v>0.0</v>
      </c>
      <c r="G30" s="19">
        <v>0.0</v>
      </c>
      <c r="H30" s="19">
        <v>0.0</v>
      </c>
      <c r="I30" s="20">
        <v>0.0</v>
      </c>
      <c r="J30" s="19">
        <v>0.0</v>
      </c>
      <c r="K30" s="19">
        <v>0.0</v>
      </c>
      <c r="L30" s="19">
        <v>0.0</v>
      </c>
      <c r="M30" s="20">
        <v>0.0</v>
      </c>
      <c r="N30" s="19">
        <v>0.0</v>
      </c>
      <c r="O30" s="19">
        <v>0.0</v>
      </c>
      <c r="P30" s="19">
        <v>0.0</v>
      </c>
      <c r="Q30" s="20">
        <v>0.0</v>
      </c>
      <c r="R30" s="19">
        <v>0.0</v>
      </c>
      <c r="S30" s="19">
        <v>0.0</v>
      </c>
      <c r="T30" s="19">
        <v>0.0</v>
      </c>
      <c r="U30" s="20">
        <v>0.0</v>
      </c>
      <c r="V30" s="12">
        <f t="shared" ref="V30:W30" si="26">(B30+F30+J30+N30+R30)</f>
        <v>0</v>
      </c>
      <c r="W30" s="12">
        <f t="shared" si="26"/>
        <v>0</v>
      </c>
      <c r="X30" s="50">
        <v>0.0</v>
      </c>
      <c r="Y30" s="14">
        <f>(E30+I30+M30+Q30+U30)</f>
        <v>0</v>
      </c>
    </row>
    <row r="31" ht="40.5" customHeight="1">
      <c r="A31" s="11" t="s">
        <v>38</v>
      </c>
      <c r="B31" s="47">
        <v>0.0</v>
      </c>
      <c r="C31" s="47">
        <v>0.0</v>
      </c>
      <c r="D31" s="47">
        <v>0.0</v>
      </c>
      <c r="E31" s="20">
        <v>0.0</v>
      </c>
      <c r="F31" s="19">
        <v>0.0</v>
      </c>
      <c r="G31" s="19">
        <v>0.0</v>
      </c>
      <c r="H31" s="19">
        <v>0.0</v>
      </c>
      <c r="I31" s="20">
        <v>0.0</v>
      </c>
      <c r="J31" s="19">
        <v>0.0</v>
      </c>
      <c r="K31" s="19">
        <v>0.0</v>
      </c>
      <c r="L31" s="19">
        <v>0.0</v>
      </c>
      <c r="M31" s="20">
        <v>0.0</v>
      </c>
      <c r="N31" s="19">
        <v>0.0</v>
      </c>
      <c r="O31" s="19">
        <v>0.0</v>
      </c>
      <c r="P31" s="19">
        <v>0.0</v>
      </c>
      <c r="Q31" s="20">
        <v>0.0</v>
      </c>
      <c r="R31" s="19">
        <v>0.0</v>
      </c>
      <c r="S31" s="19">
        <v>0.0</v>
      </c>
      <c r="T31" s="19">
        <v>0.0</v>
      </c>
      <c r="U31" s="20">
        <v>0.0</v>
      </c>
      <c r="V31" s="12">
        <f t="shared" ref="V31:Y31" si="27">(B31+F31+J31+N31+R31)</f>
        <v>0</v>
      </c>
      <c r="W31" s="12">
        <f t="shared" si="27"/>
        <v>0</v>
      </c>
      <c r="X31" s="12">
        <f t="shared" si="27"/>
        <v>0</v>
      </c>
      <c r="Y31" s="14">
        <f t="shared" si="27"/>
        <v>0</v>
      </c>
    </row>
    <row r="32" ht="48.0" customHeight="1">
      <c r="A32" s="11" t="s">
        <v>39</v>
      </c>
      <c r="B32" s="47">
        <v>0.0</v>
      </c>
      <c r="C32" s="47">
        <v>0.0</v>
      </c>
      <c r="D32" s="47">
        <v>0.0</v>
      </c>
      <c r="E32" s="20">
        <v>0.0</v>
      </c>
      <c r="F32" s="19">
        <v>0.0</v>
      </c>
      <c r="G32" s="19">
        <v>0.0</v>
      </c>
      <c r="H32" s="19">
        <v>0.0</v>
      </c>
      <c r="I32" s="20">
        <v>0.0</v>
      </c>
      <c r="J32" s="19">
        <v>0.0</v>
      </c>
      <c r="K32" s="19">
        <v>0.0</v>
      </c>
      <c r="L32" s="19">
        <v>0.0</v>
      </c>
      <c r="M32" s="20">
        <v>0.0</v>
      </c>
      <c r="N32" s="19">
        <v>0.0</v>
      </c>
      <c r="O32" s="19">
        <v>0.0</v>
      </c>
      <c r="P32" s="19">
        <v>0.0</v>
      </c>
      <c r="Q32" s="20">
        <v>0.0</v>
      </c>
      <c r="R32" s="19">
        <v>0.0</v>
      </c>
      <c r="S32" s="19">
        <v>0.0</v>
      </c>
      <c r="T32" s="19">
        <v>0.0</v>
      </c>
      <c r="U32" s="20">
        <v>0.0</v>
      </c>
      <c r="V32" s="12">
        <f t="shared" ref="V32:Y32" si="28">(B32+F32+J32+N32+R32)</f>
        <v>0</v>
      </c>
      <c r="W32" s="12">
        <f t="shared" si="28"/>
        <v>0</v>
      </c>
      <c r="X32" s="12">
        <f t="shared" si="28"/>
        <v>0</v>
      </c>
      <c r="Y32" s="14">
        <f t="shared" si="28"/>
        <v>0</v>
      </c>
    </row>
    <row r="33" ht="45.0" customHeight="1">
      <c r="A33" s="11" t="s">
        <v>40</v>
      </c>
      <c r="B33" s="47">
        <v>0.0</v>
      </c>
      <c r="C33" s="47">
        <v>0.0</v>
      </c>
      <c r="D33" s="47">
        <v>0.0</v>
      </c>
      <c r="E33" s="20">
        <v>0.0</v>
      </c>
      <c r="F33" s="19">
        <v>0.0</v>
      </c>
      <c r="G33" s="19">
        <v>0.0</v>
      </c>
      <c r="H33" s="19">
        <v>0.0</v>
      </c>
      <c r="I33" s="20">
        <v>0.0</v>
      </c>
      <c r="J33" s="19">
        <v>0.0</v>
      </c>
      <c r="K33" s="19">
        <v>0.0</v>
      </c>
      <c r="L33" s="19">
        <v>0.0</v>
      </c>
      <c r="M33" s="20">
        <v>0.0</v>
      </c>
      <c r="N33" s="19">
        <v>0.0</v>
      </c>
      <c r="O33" s="19">
        <v>0.0</v>
      </c>
      <c r="P33" s="19">
        <v>0.0</v>
      </c>
      <c r="Q33" s="20">
        <v>0.0</v>
      </c>
      <c r="R33" s="19">
        <v>0.0</v>
      </c>
      <c r="S33" s="19">
        <v>0.0</v>
      </c>
      <c r="T33" s="19">
        <v>0.0</v>
      </c>
      <c r="U33" s="20">
        <v>0.0</v>
      </c>
      <c r="V33" s="12">
        <f t="shared" ref="V33:Y33" si="29">(B33+F33+J33+N33+R33)</f>
        <v>0</v>
      </c>
      <c r="W33" s="12">
        <f t="shared" si="29"/>
        <v>0</v>
      </c>
      <c r="X33" s="12">
        <f t="shared" si="29"/>
        <v>0</v>
      </c>
      <c r="Y33" s="14">
        <f t="shared" si="29"/>
        <v>0</v>
      </c>
    </row>
    <row r="34" ht="42.0" customHeight="1">
      <c r="A34" s="11" t="s">
        <v>41</v>
      </c>
      <c r="B34" s="47">
        <v>0.0</v>
      </c>
      <c r="C34" s="47">
        <v>0.0</v>
      </c>
      <c r="D34" s="47">
        <v>0.0</v>
      </c>
      <c r="E34" s="20">
        <v>0.0</v>
      </c>
      <c r="F34" s="19">
        <v>0.0</v>
      </c>
      <c r="G34" s="19">
        <v>0.0</v>
      </c>
      <c r="H34" s="19">
        <v>0.0</v>
      </c>
      <c r="I34" s="20">
        <v>0.0</v>
      </c>
      <c r="J34" s="19">
        <v>0.0</v>
      </c>
      <c r="K34" s="19">
        <v>0.0</v>
      </c>
      <c r="L34" s="19">
        <v>0.0</v>
      </c>
      <c r="M34" s="20">
        <v>0.0</v>
      </c>
      <c r="N34" s="19">
        <v>0.0</v>
      </c>
      <c r="O34" s="19">
        <v>0.0</v>
      </c>
      <c r="P34" s="19">
        <v>0.0</v>
      </c>
      <c r="Q34" s="20">
        <v>0.0</v>
      </c>
      <c r="R34" s="19">
        <v>0.0</v>
      </c>
      <c r="S34" s="19">
        <v>0.0</v>
      </c>
      <c r="T34" s="19">
        <v>0.0</v>
      </c>
      <c r="U34" s="20">
        <v>0.0</v>
      </c>
      <c r="V34" s="12">
        <f t="shared" ref="V34:Y34" si="30">(B34+F34+J34+N34+R34)</f>
        <v>0</v>
      </c>
      <c r="W34" s="12">
        <f t="shared" si="30"/>
        <v>0</v>
      </c>
      <c r="X34" s="12">
        <f t="shared" si="30"/>
        <v>0</v>
      </c>
      <c r="Y34" s="14">
        <f t="shared" si="30"/>
        <v>0</v>
      </c>
    </row>
    <row r="35" ht="46.5" customHeight="1">
      <c r="A35" s="11" t="s">
        <v>42</v>
      </c>
      <c r="B35" s="53">
        <v>0.0</v>
      </c>
      <c r="C35" s="48">
        <v>0.0</v>
      </c>
      <c r="D35" s="48">
        <v>0.0</v>
      </c>
      <c r="E35" s="23">
        <v>0.0</v>
      </c>
      <c r="F35" s="22">
        <v>0.0</v>
      </c>
      <c r="G35" s="22">
        <v>0.0</v>
      </c>
      <c r="H35" s="22">
        <v>0.0</v>
      </c>
      <c r="I35" s="23">
        <v>0.0</v>
      </c>
      <c r="J35" s="22">
        <v>0.0</v>
      </c>
      <c r="K35" s="22">
        <v>0.0</v>
      </c>
      <c r="L35" s="22">
        <v>0.0</v>
      </c>
      <c r="M35" s="23">
        <v>0.0</v>
      </c>
      <c r="N35" s="22">
        <v>0.0</v>
      </c>
      <c r="O35" s="22">
        <v>0.0</v>
      </c>
      <c r="P35" s="22">
        <v>0.0</v>
      </c>
      <c r="Q35" s="23">
        <v>0.0</v>
      </c>
      <c r="R35" s="22">
        <v>0.0</v>
      </c>
      <c r="S35" s="22">
        <v>0.0</v>
      </c>
      <c r="T35" s="22">
        <v>0.0</v>
      </c>
      <c r="U35" s="23">
        <v>0.0</v>
      </c>
      <c r="V35" s="12">
        <f t="shared" ref="V35:Y35" si="31">(B35+F35+J35+N35+R35)</f>
        <v>0</v>
      </c>
      <c r="W35" s="12">
        <f t="shared" si="31"/>
        <v>0</v>
      </c>
      <c r="X35" s="12">
        <f t="shared" si="31"/>
        <v>0</v>
      </c>
      <c r="Y35" s="14">
        <f t="shared" si="31"/>
        <v>0</v>
      </c>
    </row>
    <row r="36" ht="55.5" customHeight="1">
      <c r="A36" s="11" t="s">
        <v>43</v>
      </c>
      <c r="B36" s="47">
        <v>0.0</v>
      </c>
      <c r="C36" s="47">
        <v>0.0</v>
      </c>
      <c r="D36" s="47">
        <v>0.0</v>
      </c>
      <c r="E36" s="20">
        <v>0.0</v>
      </c>
      <c r="F36" s="19">
        <v>0.0</v>
      </c>
      <c r="G36" s="19">
        <v>0.0</v>
      </c>
      <c r="H36" s="19">
        <v>0.0</v>
      </c>
      <c r="I36" s="20">
        <v>0.0</v>
      </c>
      <c r="J36" s="19">
        <v>0.0</v>
      </c>
      <c r="K36" s="19">
        <v>0.0</v>
      </c>
      <c r="L36" s="19">
        <v>0.0</v>
      </c>
      <c r="M36" s="20">
        <v>0.0</v>
      </c>
      <c r="N36" s="19">
        <v>0.0</v>
      </c>
      <c r="O36" s="19">
        <v>0.0</v>
      </c>
      <c r="P36" s="19">
        <v>0.0</v>
      </c>
      <c r="Q36" s="20">
        <v>0.0</v>
      </c>
      <c r="R36" s="19">
        <v>0.0</v>
      </c>
      <c r="S36" s="19">
        <v>0.0</v>
      </c>
      <c r="T36" s="19">
        <v>0.0</v>
      </c>
      <c r="U36" s="20">
        <v>0.0</v>
      </c>
      <c r="V36" s="12">
        <f t="shared" ref="V36:Y36" si="32">(B36+F36+J36+N36+R36)</f>
        <v>0</v>
      </c>
      <c r="W36" s="12">
        <f t="shared" si="32"/>
        <v>0</v>
      </c>
      <c r="X36" s="12">
        <f t="shared" si="32"/>
        <v>0</v>
      </c>
      <c r="Y36" s="14">
        <f t="shared" si="32"/>
        <v>0</v>
      </c>
    </row>
    <row r="37" ht="36.0" customHeight="1">
      <c r="A37" s="11" t="s">
        <v>44</v>
      </c>
      <c r="B37" s="51">
        <v>0.0</v>
      </c>
      <c r="C37" s="51">
        <v>0.0</v>
      </c>
      <c r="D37" s="51">
        <v>0.0</v>
      </c>
      <c r="E37" s="20">
        <v>0.0</v>
      </c>
      <c r="F37" s="24">
        <v>0.0</v>
      </c>
      <c r="G37" s="24">
        <v>0.0</v>
      </c>
      <c r="H37" s="24">
        <v>0.0</v>
      </c>
      <c r="I37" s="20">
        <v>0.0</v>
      </c>
      <c r="J37" s="24">
        <v>0.0</v>
      </c>
      <c r="K37" s="24">
        <v>0.0</v>
      </c>
      <c r="L37" s="24">
        <v>0.0</v>
      </c>
      <c r="M37" s="20">
        <v>0.0</v>
      </c>
      <c r="N37" s="24">
        <v>0.0</v>
      </c>
      <c r="O37" s="24">
        <v>0.0</v>
      </c>
      <c r="P37" s="24">
        <v>0.0</v>
      </c>
      <c r="Q37" s="20">
        <v>0.0</v>
      </c>
      <c r="R37" s="24">
        <v>0.0</v>
      </c>
      <c r="S37" s="24">
        <v>0.0</v>
      </c>
      <c r="T37" s="24">
        <v>0.0</v>
      </c>
      <c r="U37" s="20">
        <v>0.0</v>
      </c>
      <c r="V37" s="12">
        <f t="shared" ref="V37:Y37" si="33">(B37+F37+J37+N37+R37)</f>
        <v>0</v>
      </c>
      <c r="W37" s="12">
        <f t="shared" si="33"/>
        <v>0</v>
      </c>
      <c r="X37" s="12">
        <f t="shared" si="33"/>
        <v>0</v>
      </c>
      <c r="Y37" s="14">
        <f t="shared" si="33"/>
        <v>0</v>
      </c>
    </row>
    <row r="38" ht="45.0" customHeight="1">
      <c r="A38" s="11" t="s">
        <v>45</v>
      </c>
      <c r="B38" s="47">
        <v>0.0</v>
      </c>
      <c r="C38" s="47">
        <v>0.0</v>
      </c>
      <c r="D38" s="47">
        <v>0.0</v>
      </c>
      <c r="E38" s="20">
        <v>0.0</v>
      </c>
      <c r="F38" s="19">
        <v>0.0</v>
      </c>
      <c r="G38" s="19">
        <v>0.0</v>
      </c>
      <c r="H38" s="19">
        <v>0.0</v>
      </c>
      <c r="I38" s="20">
        <v>0.0</v>
      </c>
      <c r="J38" s="19">
        <v>0.0</v>
      </c>
      <c r="K38" s="19">
        <v>0.0</v>
      </c>
      <c r="L38" s="19">
        <v>0.0</v>
      </c>
      <c r="M38" s="20">
        <v>0.0</v>
      </c>
      <c r="N38" s="19">
        <v>0.0</v>
      </c>
      <c r="O38" s="19">
        <v>0.0</v>
      </c>
      <c r="P38" s="19">
        <v>0.0</v>
      </c>
      <c r="Q38" s="20">
        <v>0.0</v>
      </c>
      <c r="R38" s="19">
        <v>0.0</v>
      </c>
      <c r="S38" s="19">
        <v>0.0</v>
      </c>
      <c r="T38" s="19">
        <v>0.0</v>
      </c>
      <c r="U38" s="20">
        <v>0.0</v>
      </c>
      <c r="V38" s="12">
        <f t="shared" ref="V38:Y38" si="34">(B38+F38+J38+N38+R38)</f>
        <v>0</v>
      </c>
      <c r="W38" s="12">
        <f t="shared" si="34"/>
        <v>0</v>
      </c>
      <c r="X38" s="12">
        <f t="shared" si="34"/>
        <v>0</v>
      </c>
      <c r="Y38" s="14">
        <f t="shared" si="34"/>
        <v>0</v>
      </c>
    </row>
    <row r="39" ht="51.75" customHeight="1">
      <c r="A39" s="11" t="s">
        <v>46</v>
      </c>
      <c r="B39" s="47">
        <v>0.0</v>
      </c>
      <c r="C39" s="47">
        <v>0.0</v>
      </c>
      <c r="D39" s="47">
        <v>0.0</v>
      </c>
      <c r="E39" s="20">
        <v>0.0</v>
      </c>
      <c r="F39" s="19">
        <v>0.0</v>
      </c>
      <c r="G39" s="19">
        <v>0.0</v>
      </c>
      <c r="H39" s="19">
        <v>0.0</v>
      </c>
      <c r="I39" s="20">
        <v>0.0</v>
      </c>
      <c r="J39" s="19">
        <v>0.0</v>
      </c>
      <c r="K39" s="19">
        <v>0.0</v>
      </c>
      <c r="L39" s="19">
        <v>0.0</v>
      </c>
      <c r="M39" s="20">
        <v>0.0</v>
      </c>
      <c r="N39" s="19">
        <v>0.0</v>
      </c>
      <c r="O39" s="19">
        <v>0.0</v>
      </c>
      <c r="P39" s="19">
        <v>0.0</v>
      </c>
      <c r="Q39" s="20">
        <v>0.0</v>
      </c>
      <c r="R39" s="19">
        <v>0.0</v>
      </c>
      <c r="S39" s="19">
        <v>0.0</v>
      </c>
      <c r="T39" s="19">
        <v>0.0</v>
      </c>
      <c r="U39" s="20">
        <v>0.0</v>
      </c>
      <c r="V39" s="12">
        <f t="shared" ref="V39:Y39" si="35">(B39+F39+J39+N39+R39)</f>
        <v>0</v>
      </c>
      <c r="W39" s="12">
        <f t="shared" si="35"/>
        <v>0</v>
      </c>
      <c r="X39" s="12">
        <f t="shared" si="35"/>
        <v>0</v>
      </c>
      <c r="Y39" s="14">
        <f t="shared" si="35"/>
        <v>0</v>
      </c>
    </row>
    <row r="40" ht="14.25" customHeight="1">
      <c r="A40" s="32" t="s">
        <v>47</v>
      </c>
      <c r="B40" s="14">
        <f t="shared" ref="B40:Y40" si="36">SUM(B5:B38)</f>
        <v>0</v>
      </c>
      <c r="C40" s="14">
        <f t="shared" si="36"/>
        <v>0</v>
      </c>
      <c r="D40" s="14">
        <f t="shared" si="36"/>
        <v>0</v>
      </c>
      <c r="E40" s="14">
        <f t="shared" si="36"/>
        <v>0</v>
      </c>
      <c r="F40" s="14">
        <f t="shared" si="36"/>
        <v>0</v>
      </c>
      <c r="G40" s="14">
        <f t="shared" si="36"/>
        <v>0</v>
      </c>
      <c r="H40" s="14">
        <f t="shared" si="36"/>
        <v>0</v>
      </c>
      <c r="I40" s="14">
        <f t="shared" si="36"/>
        <v>0</v>
      </c>
      <c r="J40" s="14">
        <f t="shared" si="36"/>
        <v>0</v>
      </c>
      <c r="K40" s="14">
        <f t="shared" si="36"/>
        <v>0</v>
      </c>
      <c r="L40" s="14">
        <f t="shared" si="36"/>
        <v>0</v>
      </c>
      <c r="M40" s="14">
        <f t="shared" si="36"/>
        <v>0</v>
      </c>
      <c r="N40" s="14">
        <f t="shared" si="36"/>
        <v>0</v>
      </c>
      <c r="O40" s="14">
        <f t="shared" si="36"/>
        <v>0</v>
      </c>
      <c r="P40" s="14">
        <f t="shared" si="36"/>
        <v>0</v>
      </c>
      <c r="Q40" s="14">
        <f t="shared" si="36"/>
        <v>0</v>
      </c>
      <c r="R40" s="14">
        <f t="shared" si="36"/>
        <v>0</v>
      </c>
      <c r="S40" s="14">
        <f t="shared" si="36"/>
        <v>0</v>
      </c>
      <c r="T40" s="14">
        <f t="shared" si="36"/>
        <v>0</v>
      </c>
      <c r="U40" s="14">
        <f t="shared" si="36"/>
        <v>0</v>
      </c>
      <c r="V40" s="14">
        <f t="shared" si="36"/>
        <v>0</v>
      </c>
      <c r="W40" s="14">
        <f t="shared" si="36"/>
        <v>0</v>
      </c>
      <c r="X40" s="14">
        <f t="shared" si="36"/>
        <v>0</v>
      </c>
      <c r="Y40" s="14">
        <f t="shared" si="36"/>
        <v>0</v>
      </c>
    </row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7">
    <mergeCell ref="A3:A4"/>
    <mergeCell ref="B3:E3"/>
    <mergeCell ref="F3:I3"/>
    <mergeCell ref="J3:M3"/>
    <mergeCell ref="N3:Q3"/>
    <mergeCell ref="R3:U3"/>
    <mergeCell ref="V3:Y3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28.71"/>
    <col customWidth="1" min="2" max="25" width="8.71"/>
  </cols>
  <sheetData>
    <row r="1" ht="14.25" customHeight="1">
      <c r="A1" s="1" t="s">
        <v>51</v>
      </c>
    </row>
    <row r="2" ht="14.25" customHeight="1">
      <c r="B2" s="2"/>
    </row>
    <row r="3" ht="14.25" customHeight="1">
      <c r="A3" s="3" t="s">
        <v>1</v>
      </c>
      <c r="B3" s="4" t="s">
        <v>2</v>
      </c>
      <c r="C3" s="5"/>
      <c r="D3" s="5"/>
      <c r="E3" s="6"/>
      <c r="F3" s="4" t="s">
        <v>3</v>
      </c>
      <c r="G3" s="5"/>
      <c r="H3" s="5"/>
      <c r="I3" s="6"/>
      <c r="J3" s="4" t="s">
        <v>4</v>
      </c>
      <c r="K3" s="5"/>
      <c r="L3" s="5"/>
      <c r="M3" s="6"/>
      <c r="N3" s="4" t="s">
        <v>5</v>
      </c>
      <c r="O3" s="5"/>
      <c r="P3" s="5"/>
      <c r="Q3" s="6"/>
      <c r="R3" s="4" t="s">
        <v>6</v>
      </c>
      <c r="S3" s="5"/>
      <c r="T3" s="5"/>
      <c r="U3" s="6"/>
      <c r="V3" s="4" t="s">
        <v>7</v>
      </c>
      <c r="W3" s="5"/>
      <c r="X3" s="5"/>
      <c r="Y3" s="6"/>
    </row>
    <row r="4" ht="27.75" customHeight="1">
      <c r="A4" s="7"/>
      <c r="B4" s="8" t="s">
        <v>8</v>
      </c>
      <c r="C4" s="8" t="s">
        <v>9</v>
      </c>
      <c r="D4" s="8" t="s">
        <v>10</v>
      </c>
      <c r="E4" s="9" t="s">
        <v>11</v>
      </c>
      <c r="F4" s="8" t="s">
        <v>8</v>
      </c>
      <c r="G4" s="8" t="s">
        <v>9</v>
      </c>
      <c r="H4" s="8" t="s">
        <v>10</v>
      </c>
      <c r="I4" s="9" t="s">
        <v>11</v>
      </c>
      <c r="J4" s="8" t="s">
        <v>8</v>
      </c>
      <c r="K4" s="8" t="s">
        <v>9</v>
      </c>
      <c r="L4" s="8" t="s">
        <v>10</v>
      </c>
      <c r="M4" s="9" t="s">
        <v>11</v>
      </c>
      <c r="N4" s="8" t="s">
        <v>8</v>
      </c>
      <c r="O4" s="8" t="s">
        <v>9</v>
      </c>
      <c r="P4" s="8" t="s">
        <v>10</v>
      </c>
      <c r="Q4" s="9" t="s">
        <v>11</v>
      </c>
      <c r="R4" s="8" t="s">
        <v>8</v>
      </c>
      <c r="S4" s="8" t="s">
        <v>9</v>
      </c>
      <c r="T4" s="8" t="s">
        <v>10</v>
      </c>
      <c r="U4" s="9" t="s">
        <v>11</v>
      </c>
      <c r="V4" s="8" t="s">
        <v>8</v>
      </c>
      <c r="W4" s="8" t="s">
        <v>9</v>
      </c>
      <c r="X4" s="8" t="s">
        <v>10</v>
      </c>
      <c r="Y4" s="9" t="s">
        <v>11</v>
      </c>
    </row>
    <row r="5" ht="54.75" customHeight="1">
      <c r="A5" s="11" t="s">
        <v>12</v>
      </c>
      <c r="B5" s="12">
        <v>56.0</v>
      </c>
      <c r="C5" s="12">
        <v>26.0</v>
      </c>
      <c r="D5" s="12">
        <v>14.0</v>
      </c>
      <c r="E5" s="13">
        <v>26.0</v>
      </c>
      <c r="F5" s="12">
        <v>0.0</v>
      </c>
      <c r="G5" s="12">
        <v>0.0</v>
      </c>
      <c r="H5" s="12">
        <v>0.0</v>
      </c>
      <c r="I5" s="13">
        <v>0.0</v>
      </c>
      <c r="J5" s="12">
        <v>25.0</v>
      </c>
      <c r="K5" s="12">
        <v>0.0</v>
      </c>
      <c r="L5" s="12">
        <v>0.0</v>
      </c>
      <c r="M5" s="13">
        <v>0.0</v>
      </c>
      <c r="N5" s="12">
        <v>32.0</v>
      </c>
      <c r="O5" s="12">
        <v>0.0</v>
      </c>
      <c r="P5" s="12">
        <v>0.0</v>
      </c>
      <c r="Q5" s="13">
        <v>3.0</v>
      </c>
      <c r="R5" s="12">
        <v>48.0</v>
      </c>
      <c r="S5" s="12">
        <v>36.0</v>
      </c>
      <c r="T5" s="12">
        <v>42.0</v>
      </c>
      <c r="U5" s="13">
        <v>46.0</v>
      </c>
      <c r="V5" s="12">
        <f t="shared" ref="V5:Y5" si="1">(B5+F5+J5+N5+R5)</f>
        <v>161</v>
      </c>
      <c r="W5" s="12">
        <f t="shared" si="1"/>
        <v>62</v>
      </c>
      <c r="X5" s="12">
        <f t="shared" si="1"/>
        <v>56</v>
      </c>
      <c r="Y5" s="14">
        <f t="shared" si="1"/>
        <v>75</v>
      </c>
    </row>
    <row r="6" ht="45.0" customHeight="1">
      <c r="A6" s="11" t="s">
        <v>13</v>
      </c>
      <c r="B6" s="16">
        <v>0.0</v>
      </c>
      <c r="C6" s="17">
        <v>0.0</v>
      </c>
      <c r="D6" s="17">
        <v>0.0</v>
      </c>
      <c r="E6" s="18">
        <v>83.0</v>
      </c>
      <c r="F6" s="17">
        <v>0.0</v>
      </c>
      <c r="G6" s="17">
        <v>5.0</v>
      </c>
      <c r="H6" s="17">
        <v>8.0</v>
      </c>
      <c r="I6" s="18">
        <v>55.0</v>
      </c>
      <c r="J6" s="17">
        <v>1.0</v>
      </c>
      <c r="K6" s="17">
        <v>2.0</v>
      </c>
      <c r="L6" s="17">
        <v>5.0</v>
      </c>
      <c r="M6" s="18">
        <v>22.0</v>
      </c>
      <c r="N6" s="17">
        <v>5.0</v>
      </c>
      <c r="O6" s="17">
        <v>8.0</v>
      </c>
      <c r="P6" s="17">
        <v>5.0</v>
      </c>
      <c r="Q6" s="18">
        <v>20.0</v>
      </c>
      <c r="R6" s="17">
        <v>5.0</v>
      </c>
      <c r="S6" s="17">
        <v>8.0</v>
      </c>
      <c r="T6" s="17">
        <v>15.0</v>
      </c>
      <c r="U6" s="18">
        <v>28.0</v>
      </c>
      <c r="V6" s="12">
        <f t="shared" ref="V6:Y6" si="2">(B6+F6+J6+N6+R6)</f>
        <v>11</v>
      </c>
      <c r="W6" s="12">
        <f t="shared" si="2"/>
        <v>23</v>
      </c>
      <c r="X6" s="12">
        <f t="shared" si="2"/>
        <v>33</v>
      </c>
      <c r="Y6" s="14">
        <f t="shared" si="2"/>
        <v>208</v>
      </c>
    </row>
    <row r="7" ht="43.5" customHeight="1">
      <c r="A7" s="11" t="s">
        <v>14</v>
      </c>
      <c r="B7" s="19">
        <v>15.0</v>
      </c>
      <c r="C7" s="19">
        <v>6.0</v>
      </c>
      <c r="D7" s="19">
        <v>12.0</v>
      </c>
      <c r="E7" s="20">
        <v>7.0</v>
      </c>
      <c r="F7" s="19">
        <v>0.0</v>
      </c>
      <c r="G7" s="19">
        <v>1.0</v>
      </c>
      <c r="H7" s="19">
        <v>0.0</v>
      </c>
      <c r="I7" s="20">
        <v>1.0</v>
      </c>
      <c r="J7" s="19">
        <v>0.0</v>
      </c>
      <c r="K7" s="19">
        <v>0.0</v>
      </c>
      <c r="L7" s="19">
        <v>0.0</v>
      </c>
      <c r="M7" s="20">
        <v>0.0</v>
      </c>
      <c r="N7" s="19">
        <v>4.0</v>
      </c>
      <c r="O7" s="19">
        <v>1.0</v>
      </c>
      <c r="P7" s="19">
        <v>1.0</v>
      </c>
      <c r="Q7" s="20">
        <v>3.0</v>
      </c>
      <c r="R7" s="19">
        <v>14.0</v>
      </c>
      <c r="S7" s="19">
        <v>8.0</v>
      </c>
      <c r="T7" s="19">
        <v>5.0</v>
      </c>
      <c r="U7" s="20">
        <v>3.0</v>
      </c>
      <c r="V7" s="12">
        <f t="shared" ref="V7:Y7" si="3">(B7+F7+J7+N7+R7)</f>
        <v>33</v>
      </c>
      <c r="W7" s="12">
        <f t="shared" si="3"/>
        <v>16</v>
      </c>
      <c r="X7" s="12">
        <f t="shared" si="3"/>
        <v>18</v>
      </c>
      <c r="Y7" s="14">
        <f t="shared" si="3"/>
        <v>14</v>
      </c>
    </row>
    <row r="8" ht="36.75" customHeight="1">
      <c r="A8" s="11" t="s">
        <v>15</v>
      </c>
      <c r="B8" s="19">
        <v>31.0</v>
      </c>
      <c r="C8" s="19">
        <v>21.0</v>
      </c>
      <c r="D8" s="19">
        <v>23.0</v>
      </c>
      <c r="E8" s="20">
        <v>25.0</v>
      </c>
      <c r="F8" s="19">
        <v>16.0</v>
      </c>
      <c r="G8" s="19">
        <v>12.0</v>
      </c>
      <c r="H8" s="19">
        <v>14.0</v>
      </c>
      <c r="I8" s="20">
        <v>18.0</v>
      </c>
      <c r="J8" s="19">
        <v>8.0</v>
      </c>
      <c r="K8" s="19">
        <v>4.0</v>
      </c>
      <c r="L8" s="19">
        <v>7.0</v>
      </c>
      <c r="M8" s="20">
        <v>0.0</v>
      </c>
      <c r="N8" s="19">
        <v>5.0</v>
      </c>
      <c r="O8" s="19">
        <v>7.0</v>
      </c>
      <c r="P8" s="19">
        <v>13.0</v>
      </c>
      <c r="Q8" s="20">
        <v>17.0</v>
      </c>
      <c r="R8" s="19">
        <v>32.0</v>
      </c>
      <c r="S8" s="19">
        <v>26.0</v>
      </c>
      <c r="T8" s="19">
        <v>24.0</v>
      </c>
      <c r="U8" s="20">
        <v>21.0</v>
      </c>
      <c r="V8" s="12">
        <f t="shared" ref="V8:Y8" si="4">(B8+F8+J8+N8+R8)</f>
        <v>92</v>
      </c>
      <c r="W8" s="12">
        <f t="shared" si="4"/>
        <v>70</v>
      </c>
      <c r="X8" s="12">
        <f t="shared" si="4"/>
        <v>81</v>
      </c>
      <c r="Y8" s="14">
        <f t="shared" si="4"/>
        <v>81</v>
      </c>
    </row>
    <row r="9" ht="40.5" customHeight="1">
      <c r="A9" s="11" t="s">
        <v>16</v>
      </c>
      <c r="B9" s="19">
        <v>28.0</v>
      </c>
      <c r="C9" s="19">
        <v>36.0</v>
      </c>
      <c r="D9" s="19">
        <v>23.0</v>
      </c>
      <c r="E9" s="20">
        <v>31.0</v>
      </c>
      <c r="F9" s="19">
        <v>8.0</v>
      </c>
      <c r="G9" s="19">
        <v>3.0</v>
      </c>
      <c r="H9" s="19">
        <v>4.0</v>
      </c>
      <c r="I9" s="20">
        <v>3.0</v>
      </c>
      <c r="J9" s="19">
        <v>3.0</v>
      </c>
      <c r="K9" s="19">
        <v>3.0</v>
      </c>
      <c r="L9" s="19">
        <v>2.0</v>
      </c>
      <c r="M9" s="20">
        <v>10.0</v>
      </c>
      <c r="N9" s="19">
        <v>1.0</v>
      </c>
      <c r="O9" s="19">
        <v>3.0</v>
      </c>
      <c r="P9" s="19">
        <v>2.0</v>
      </c>
      <c r="Q9" s="20">
        <v>3.0</v>
      </c>
      <c r="R9" s="19">
        <v>22.0</v>
      </c>
      <c r="S9" s="19">
        <v>8.0</v>
      </c>
      <c r="T9" s="19">
        <v>6.0</v>
      </c>
      <c r="U9" s="20">
        <v>15.0</v>
      </c>
      <c r="V9" s="12">
        <f t="shared" ref="V9:Y9" si="5">(B9+F9+J9+N9+R9)</f>
        <v>62</v>
      </c>
      <c r="W9" s="12">
        <f t="shared" si="5"/>
        <v>53</v>
      </c>
      <c r="X9" s="12">
        <f t="shared" si="5"/>
        <v>37</v>
      </c>
      <c r="Y9" s="14">
        <f t="shared" si="5"/>
        <v>62</v>
      </c>
    </row>
    <row r="10" ht="61.5" customHeight="1">
      <c r="A10" s="11" t="s">
        <v>17</v>
      </c>
      <c r="B10" s="19">
        <v>80.0</v>
      </c>
      <c r="C10" s="19">
        <v>59.0</v>
      </c>
      <c r="D10" s="19">
        <v>33.0</v>
      </c>
      <c r="E10" s="20">
        <v>54.0</v>
      </c>
      <c r="F10" s="19">
        <v>2.0</v>
      </c>
      <c r="G10" s="19">
        <v>4.0</v>
      </c>
      <c r="H10" s="19">
        <v>2.0</v>
      </c>
      <c r="I10" s="20">
        <v>24.0</v>
      </c>
      <c r="J10" s="19">
        <v>9.0</v>
      </c>
      <c r="K10" s="19">
        <v>2.0</v>
      </c>
      <c r="L10" s="19">
        <v>2.0</v>
      </c>
      <c r="M10" s="20">
        <v>11.0</v>
      </c>
      <c r="N10" s="19">
        <v>7.0</v>
      </c>
      <c r="O10" s="19">
        <v>10.0</v>
      </c>
      <c r="P10" s="19">
        <v>9.0</v>
      </c>
      <c r="Q10" s="20">
        <v>17.0</v>
      </c>
      <c r="R10" s="19">
        <v>40.0</v>
      </c>
      <c r="S10" s="19">
        <v>33.0</v>
      </c>
      <c r="T10" s="19">
        <v>10.0</v>
      </c>
      <c r="U10" s="20">
        <v>42.0</v>
      </c>
      <c r="V10" s="12">
        <f t="shared" ref="V10:Y10" si="6">(B10+F10+J10+N10+R10)</f>
        <v>138</v>
      </c>
      <c r="W10" s="12">
        <f t="shared" si="6"/>
        <v>108</v>
      </c>
      <c r="X10" s="12">
        <f t="shared" si="6"/>
        <v>56</v>
      </c>
      <c r="Y10" s="14">
        <f t="shared" si="6"/>
        <v>148</v>
      </c>
    </row>
    <row r="11" ht="57.75" customHeight="1">
      <c r="A11" s="11" t="s">
        <v>18</v>
      </c>
      <c r="B11" s="19">
        <v>21.0</v>
      </c>
      <c r="C11" s="19">
        <v>50.0</v>
      </c>
      <c r="D11" s="19">
        <v>25.0</v>
      </c>
      <c r="E11" s="20">
        <v>30.0</v>
      </c>
      <c r="F11" s="19">
        <v>0.0</v>
      </c>
      <c r="G11" s="19">
        <v>1.0</v>
      </c>
      <c r="H11" s="19">
        <v>0.0</v>
      </c>
      <c r="I11" s="20">
        <v>15.0</v>
      </c>
      <c r="J11" s="19">
        <v>0.0</v>
      </c>
      <c r="K11" s="19">
        <v>0.0</v>
      </c>
      <c r="L11" s="19">
        <v>0.0</v>
      </c>
      <c r="M11" s="20">
        <v>2.0</v>
      </c>
      <c r="N11" s="19">
        <v>0.0</v>
      </c>
      <c r="O11" s="19">
        <v>0.0</v>
      </c>
      <c r="P11" s="19">
        <v>2.0</v>
      </c>
      <c r="Q11" s="20">
        <v>2.0</v>
      </c>
      <c r="R11" s="19">
        <v>21.0</v>
      </c>
      <c r="S11" s="19">
        <v>42.0</v>
      </c>
      <c r="T11" s="19">
        <v>15.0</v>
      </c>
      <c r="U11" s="20">
        <v>30.0</v>
      </c>
      <c r="V11" s="12">
        <f t="shared" ref="V11:Y11" si="7">(B11+F11+J11+N11+R11)</f>
        <v>42</v>
      </c>
      <c r="W11" s="12">
        <f t="shared" si="7"/>
        <v>93</v>
      </c>
      <c r="X11" s="12">
        <f t="shared" si="7"/>
        <v>42</v>
      </c>
      <c r="Y11" s="14">
        <f t="shared" si="7"/>
        <v>79</v>
      </c>
    </row>
    <row r="12" ht="41.25" customHeight="1">
      <c r="A12" s="11" t="s">
        <v>19</v>
      </c>
      <c r="B12" s="19">
        <v>31.0</v>
      </c>
      <c r="C12" s="19">
        <v>36.0</v>
      </c>
      <c r="D12" s="19">
        <v>13.0</v>
      </c>
      <c r="E12" s="20">
        <v>0.0</v>
      </c>
      <c r="F12" s="19">
        <v>4.0</v>
      </c>
      <c r="G12" s="19">
        <v>4.0</v>
      </c>
      <c r="H12" s="19">
        <v>3.0</v>
      </c>
      <c r="I12" s="20">
        <v>0.0</v>
      </c>
      <c r="J12" s="19">
        <v>0.0</v>
      </c>
      <c r="K12" s="19">
        <v>0.0</v>
      </c>
      <c r="L12" s="19">
        <v>10.0</v>
      </c>
      <c r="M12" s="20">
        <v>0.0</v>
      </c>
      <c r="N12" s="19">
        <v>43.0</v>
      </c>
      <c r="O12" s="19">
        <v>57.0</v>
      </c>
      <c r="P12" s="19">
        <v>25.0</v>
      </c>
      <c r="Q12" s="20">
        <v>0.0</v>
      </c>
      <c r="R12" s="19">
        <v>43.0</v>
      </c>
      <c r="S12" s="19">
        <v>40.0</v>
      </c>
      <c r="T12" s="19">
        <v>21.0</v>
      </c>
      <c r="U12" s="20">
        <v>0.0</v>
      </c>
      <c r="V12" s="12">
        <f t="shared" ref="V12:Y12" si="8">(B12+F12+J12+N12+R12)</f>
        <v>121</v>
      </c>
      <c r="W12" s="12">
        <f t="shared" si="8"/>
        <v>137</v>
      </c>
      <c r="X12" s="12">
        <f t="shared" si="8"/>
        <v>72</v>
      </c>
      <c r="Y12" s="14">
        <f t="shared" si="8"/>
        <v>0</v>
      </c>
    </row>
    <row r="13" ht="63.0" customHeight="1">
      <c r="A13" s="11" t="s">
        <v>20</v>
      </c>
      <c r="B13" s="21">
        <v>35.0</v>
      </c>
      <c r="C13" s="22">
        <v>14.0</v>
      </c>
      <c r="D13" s="22">
        <v>19.0</v>
      </c>
      <c r="E13" s="23">
        <v>12.0</v>
      </c>
      <c r="F13" s="22">
        <v>18.0</v>
      </c>
      <c r="G13" s="22">
        <v>7.0</v>
      </c>
      <c r="H13" s="22">
        <v>0.0</v>
      </c>
      <c r="I13" s="23">
        <v>7.0</v>
      </c>
      <c r="J13" s="22">
        <v>0.0</v>
      </c>
      <c r="K13" s="22">
        <v>2.0</v>
      </c>
      <c r="L13" s="22">
        <v>0.0</v>
      </c>
      <c r="M13" s="23">
        <v>11.0</v>
      </c>
      <c r="N13" s="22">
        <v>8.0</v>
      </c>
      <c r="O13" s="22">
        <v>7.0</v>
      </c>
      <c r="P13" s="22">
        <v>5.0</v>
      </c>
      <c r="Q13" s="23">
        <v>5.0</v>
      </c>
      <c r="R13" s="22">
        <v>40.0</v>
      </c>
      <c r="S13" s="22">
        <v>43.0</v>
      </c>
      <c r="T13" s="22">
        <v>23.0</v>
      </c>
      <c r="U13" s="23">
        <v>20.0</v>
      </c>
      <c r="V13" s="12">
        <f t="shared" ref="V13:Y13" si="9">(B13+F13+J13+N13+R13)</f>
        <v>101</v>
      </c>
      <c r="W13" s="12">
        <f t="shared" si="9"/>
        <v>73</v>
      </c>
      <c r="X13" s="12">
        <f t="shared" si="9"/>
        <v>47</v>
      </c>
      <c r="Y13" s="14">
        <f t="shared" si="9"/>
        <v>55</v>
      </c>
    </row>
    <row r="14" ht="66.75" customHeight="1">
      <c r="A14" s="11" t="s">
        <v>21</v>
      </c>
      <c r="B14" s="19">
        <v>47.0</v>
      </c>
      <c r="C14" s="19">
        <v>17.0</v>
      </c>
      <c r="D14" s="19">
        <v>14.0</v>
      </c>
      <c r="E14" s="20">
        <v>15.0</v>
      </c>
      <c r="F14" s="19">
        <v>9.0</v>
      </c>
      <c r="G14" s="19">
        <v>5.0</v>
      </c>
      <c r="H14" s="19">
        <v>0.0</v>
      </c>
      <c r="I14" s="20">
        <v>3.0</v>
      </c>
      <c r="J14" s="19">
        <v>2.0</v>
      </c>
      <c r="K14" s="19">
        <v>0.0</v>
      </c>
      <c r="L14" s="19">
        <v>0.0</v>
      </c>
      <c r="M14" s="20">
        <v>1.0</v>
      </c>
      <c r="N14" s="19">
        <v>5.0</v>
      </c>
      <c r="O14" s="19">
        <v>1.0</v>
      </c>
      <c r="P14" s="19">
        <v>2.0</v>
      </c>
      <c r="Q14" s="20">
        <v>4.0</v>
      </c>
      <c r="R14" s="19">
        <v>14.0</v>
      </c>
      <c r="S14" s="19">
        <v>12.0</v>
      </c>
      <c r="T14" s="19">
        <v>0.0</v>
      </c>
      <c r="U14" s="20">
        <v>18.0</v>
      </c>
      <c r="V14" s="12">
        <f t="shared" ref="V14:Y14" si="10">(B14+F14+J14+N14+R14)</f>
        <v>77</v>
      </c>
      <c r="W14" s="12">
        <f t="shared" si="10"/>
        <v>35</v>
      </c>
      <c r="X14" s="12">
        <f t="shared" si="10"/>
        <v>16</v>
      </c>
      <c r="Y14" s="14">
        <f t="shared" si="10"/>
        <v>41</v>
      </c>
    </row>
    <row r="15" ht="42.75" customHeight="1">
      <c r="A15" s="11" t="s">
        <v>22</v>
      </c>
      <c r="B15" s="19">
        <v>25.0</v>
      </c>
      <c r="C15" s="19">
        <v>88.0</v>
      </c>
      <c r="D15" s="19">
        <v>43.0</v>
      </c>
      <c r="E15" s="20">
        <v>8.0</v>
      </c>
      <c r="F15" s="19">
        <v>9.0</v>
      </c>
      <c r="G15" s="19">
        <v>11.0</v>
      </c>
      <c r="H15" s="19">
        <v>0.0</v>
      </c>
      <c r="I15" s="20">
        <v>4.0</v>
      </c>
      <c r="J15" s="19">
        <v>6.0</v>
      </c>
      <c r="K15" s="19">
        <v>0.0</v>
      </c>
      <c r="L15" s="19">
        <v>0.0</v>
      </c>
      <c r="M15" s="20">
        <v>4.0</v>
      </c>
      <c r="N15" s="19">
        <v>9.0</v>
      </c>
      <c r="O15" s="19">
        <v>5.0</v>
      </c>
      <c r="P15" s="19">
        <v>3.0</v>
      </c>
      <c r="Q15" s="20">
        <v>2.0</v>
      </c>
      <c r="R15" s="19">
        <v>7.0</v>
      </c>
      <c r="S15" s="19">
        <v>37.0</v>
      </c>
      <c r="T15" s="19">
        <v>9.0</v>
      </c>
      <c r="U15" s="20">
        <v>0.0</v>
      </c>
      <c r="V15" s="12">
        <f t="shared" ref="V15:Y15" si="11">(B15+F15+J15+N15+R15)</f>
        <v>56</v>
      </c>
      <c r="W15" s="12">
        <f t="shared" si="11"/>
        <v>141</v>
      </c>
      <c r="X15" s="12">
        <f t="shared" si="11"/>
        <v>55</v>
      </c>
      <c r="Y15" s="14">
        <f t="shared" si="11"/>
        <v>18</v>
      </c>
    </row>
    <row r="16" ht="48.75" customHeight="1">
      <c r="A16" s="11" t="s">
        <v>23</v>
      </c>
      <c r="B16" s="19">
        <v>30.0</v>
      </c>
      <c r="C16" s="19">
        <v>23.0</v>
      </c>
      <c r="D16" s="19">
        <v>21.0</v>
      </c>
      <c r="E16" s="20">
        <v>0.0</v>
      </c>
      <c r="F16" s="19">
        <v>5.0</v>
      </c>
      <c r="G16" s="19">
        <v>11.0</v>
      </c>
      <c r="H16" s="19">
        <v>4.0</v>
      </c>
      <c r="I16" s="20">
        <v>0.0</v>
      </c>
      <c r="J16" s="19">
        <v>12.0</v>
      </c>
      <c r="K16" s="19">
        <v>6.0</v>
      </c>
      <c r="L16" s="19">
        <v>3.0</v>
      </c>
      <c r="M16" s="20">
        <v>0.0</v>
      </c>
      <c r="N16" s="19">
        <v>2.0</v>
      </c>
      <c r="O16" s="19">
        <v>4.0</v>
      </c>
      <c r="P16" s="19">
        <v>2.0</v>
      </c>
      <c r="Q16" s="20">
        <v>0.0</v>
      </c>
      <c r="R16" s="19">
        <v>15.0</v>
      </c>
      <c r="S16" s="19">
        <v>23.0</v>
      </c>
      <c r="T16" s="19">
        <v>16.0</v>
      </c>
      <c r="U16" s="20">
        <v>0.0</v>
      </c>
      <c r="V16" s="12">
        <f t="shared" ref="V16:Y16" si="12">(B16+F16+J16+N16+R16)</f>
        <v>64</v>
      </c>
      <c r="W16" s="12">
        <f t="shared" si="12"/>
        <v>67</v>
      </c>
      <c r="X16" s="12">
        <f t="shared" si="12"/>
        <v>46</v>
      </c>
      <c r="Y16" s="14">
        <f t="shared" si="12"/>
        <v>0</v>
      </c>
    </row>
    <row r="17" ht="44.25" customHeight="1">
      <c r="A17" s="11" t="s">
        <v>24</v>
      </c>
      <c r="B17" s="19">
        <v>11.0</v>
      </c>
      <c r="C17" s="19">
        <v>9.0</v>
      </c>
      <c r="D17" s="19">
        <v>22.0</v>
      </c>
      <c r="E17" s="20">
        <v>33.0</v>
      </c>
      <c r="F17" s="19">
        <v>0.0</v>
      </c>
      <c r="G17" s="19">
        <v>0.0</v>
      </c>
      <c r="H17" s="19">
        <v>2.0</v>
      </c>
      <c r="I17" s="20">
        <v>1.0</v>
      </c>
      <c r="J17" s="19">
        <v>0.0</v>
      </c>
      <c r="K17" s="19">
        <v>0.0</v>
      </c>
      <c r="L17" s="19">
        <v>1.0</v>
      </c>
      <c r="M17" s="20">
        <v>4.0</v>
      </c>
      <c r="N17" s="19">
        <v>12.0</v>
      </c>
      <c r="O17" s="19">
        <v>9.0</v>
      </c>
      <c r="P17" s="19">
        <v>7.0</v>
      </c>
      <c r="Q17" s="20">
        <v>5.0</v>
      </c>
      <c r="R17" s="19">
        <v>24.0</v>
      </c>
      <c r="S17" s="19">
        <v>33.0</v>
      </c>
      <c r="T17" s="19">
        <v>28.0</v>
      </c>
      <c r="U17" s="20">
        <v>41.0</v>
      </c>
      <c r="V17" s="12">
        <f t="shared" ref="V17:Y17" si="13">(B17+F17+J17+N17+R17)</f>
        <v>47</v>
      </c>
      <c r="W17" s="12">
        <f t="shared" si="13"/>
        <v>51</v>
      </c>
      <c r="X17" s="12">
        <f t="shared" si="13"/>
        <v>60</v>
      </c>
      <c r="Y17" s="14">
        <f t="shared" si="13"/>
        <v>84</v>
      </c>
    </row>
    <row r="18" ht="39.0" customHeight="1">
      <c r="A18" s="11" t="s">
        <v>25</v>
      </c>
      <c r="B18" s="21">
        <v>23.0</v>
      </c>
      <c r="C18" s="22">
        <v>17.0</v>
      </c>
      <c r="D18" s="22">
        <v>14.0</v>
      </c>
      <c r="E18" s="23">
        <v>0.0</v>
      </c>
      <c r="F18" s="22">
        <v>4.0</v>
      </c>
      <c r="G18" s="22">
        <v>7.0</v>
      </c>
      <c r="H18" s="22">
        <v>0.0</v>
      </c>
      <c r="I18" s="23">
        <v>0.0</v>
      </c>
      <c r="J18" s="22">
        <v>12.0</v>
      </c>
      <c r="K18" s="22">
        <v>5.0</v>
      </c>
      <c r="L18" s="22">
        <v>9.0</v>
      </c>
      <c r="M18" s="23">
        <v>0.0</v>
      </c>
      <c r="N18" s="22">
        <v>4.0</v>
      </c>
      <c r="O18" s="22">
        <v>6.0</v>
      </c>
      <c r="P18" s="22">
        <v>6.0</v>
      </c>
      <c r="Q18" s="23">
        <v>0.0</v>
      </c>
      <c r="R18" s="22">
        <v>18.0</v>
      </c>
      <c r="S18" s="22">
        <v>21.0</v>
      </c>
      <c r="T18" s="22">
        <v>22.0</v>
      </c>
      <c r="U18" s="23">
        <v>0.0</v>
      </c>
      <c r="V18" s="12">
        <f t="shared" ref="V18:Y18" si="14">(B18+F18+J18+N18+R18)</f>
        <v>61</v>
      </c>
      <c r="W18" s="12">
        <f t="shared" si="14"/>
        <v>56</v>
      </c>
      <c r="X18" s="12">
        <f t="shared" si="14"/>
        <v>51</v>
      </c>
      <c r="Y18" s="14">
        <f t="shared" si="14"/>
        <v>0</v>
      </c>
    </row>
    <row r="19" ht="38.25" customHeight="1">
      <c r="A19" s="11" t="s">
        <v>26</v>
      </c>
      <c r="B19" s="16">
        <v>18.0</v>
      </c>
      <c r="C19" s="17">
        <v>13.0</v>
      </c>
      <c r="D19" s="17">
        <v>11.0</v>
      </c>
      <c r="E19" s="18">
        <v>2.0</v>
      </c>
      <c r="F19" s="17">
        <v>2.0</v>
      </c>
      <c r="G19" s="17">
        <v>0.0</v>
      </c>
      <c r="H19" s="17">
        <v>0.0</v>
      </c>
      <c r="I19" s="18">
        <v>1.0</v>
      </c>
      <c r="J19" s="17">
        <v>0.0</v>
      </c>
      <c r="K19" s="17">
        <v>0.0</v>
      </c>
      <c r="L19" s="17">
        <v>0.0</v>
      </c>
      <c r="M19" s="18">
        <v>4.0</v>
      </c>
      <c r="N19" s="17">
        <v>4.0</v>
      </c>
      <c r="O19" s="17">
        <v>3.0</v>
      </c>
      <c r="P19" s="17">
        <v>1.0</v>
      </c>
      <c r="Q19" s="18">
        <v>8.0</v>
      </c>
      <c r="R19" s="17">
        <v>25.0</v>
      </c>
      <c r="S19" s="17">
        <v>17.0</v>
      </c>
      <c r="T19" s="17">
        <v>25.0</v>
      </c>
      <c r="U19" s="18">
        <v>12.0</v>
      </c>
      <c r="V19" s="12">
        <f t="shared" ref="V19:Y19" si="15">(B19+F19+J19+N19+R19)</f>
        <v>49</v>
      </c>
      <c r="W19" s="12">
        <f t="shared" si="15"/>
        <v>33</v>
      </c>
      <c r="X19" s="12">
        <f t="shared" si="15"/>
        <v>37</v>
      </c>
      <c r="Y19" s="14">
        <f t="shared" si="15"/>
        <v>27</v>
      </c>
    </row>
    <row r="20" ht="50.25" customHeight="1">
      <c r="A20" s="11" t="s">
        <v>27</v>
      </c>
      <c r="B20" s="19">
        <v>34.0</v>
      </c>
      <c r="C20" s="19">
        <v>40.0</v>
      </c>
      <c r="D20" s="19">
        <v>27.0</v>
      </c>
      <c r="E20" s="20">
        <v>34.0</v>
      </c>
      <c r="F20" s="19">
        <v>0.0</v>
      </c>
      <c r="G20" s="19">
        <v>0.0</v>
      </c>
      <c r="H20" s="19">
        <v>0.0</v>
      </c>
      <c r="I20" s="20">
        <v>7.0</v>
      </c>
      <c r="J20" s="19">
        <v>0.0</v>
      </c>
      <c r="K20" s="19">
        <v>0.0</v>
      </c>
      <c r="L20" s="19">
        <v>22.0</v>
      </c>
      <c r="M20" s="20">
        <v>0.0</v>
      </c>
      <c r="N20" s="19">
        <v>2.0</v>
      </c>
      <c r="O20" s="19">
        <v>9.0</v>
      </c>
      <c r="P20" s="19">
        <v>1.0</v>
      </c>
      <c r="Q20" s="20">
        <v>1.0</v>
      </c>
      <c r="R20" s="19">
        <v>18.0</v>
      </c>
      <c r="S20" s="19">
        <v>44.0</v>
      </c>
      <c r="T20" s="19">
        <v>15.0</v>
      </c>
      <c r="U20" s="20">
        <v>40.0</v>
      </c>
      <c r="V20" s="12">
        <f t="shared" ref="V20:Y20" si="16">(B20+F20+J20+N20+R20)</f>
        <v>54</v>
      </c>
      <c r="W20" s="12">
        <f t="shared" si="16"/>
        <v>93</v>
      </c>
      <c r="X20" s="12">
        <f t="shared" si="16"/>
        <v>65</v>
      </c>
      <c r="Y20" s="14">
        <f t="shared" si="16"/>
        <v>82</v>
      </c>
    </row>
    <row r="21" ht="38.25" customHeight="1">
      <c r="A21" s="11" t="s">
        <v>28</v>
      </c>
      <c r="B21" s="16">
        <v>69.0</v>
      </c>
      <c r="C21" s="17">
        <v>57.0</v>
      </c>
      <c r="D21" s="17">
        <v>17.0</v>
      </c>
      <c r="E21" s="18">
        <v>25.0</v>
      </c>
      <c r="F21" s="17">
        <v>5.0</v>
      </c>
      <c r="G21" s="17">
        <v>0.0</v>
      </c>
      <c r="H21" s="17">
        <v>0.0</v>
      </c>
      <c r="I21" s="18">
        <v>1.0</v>
      </c>
      <c r="J21" s="17">
        <v>4.0</v>
      </c>
      <c r="K21" s="17">
        <v>1.0</v>
      </c>
      <c r="L21" s="17">
        <v>0.0</v>
      </c>
      <c r="M21" s="18">
        <v>18.0</v>
      </c>
      <c r="N21" s="17">
        <v>5.0</v>
      </c>
      <c r="O21" s="17">
        <v>0.0</v>
      </c>
      <c r="P21" s="17">
        <v>0.0</v>
      </c>
      <c r="Q21" s="18">
        <v>1.0</v>
      </c>
      <c r="R21" s="17">
        <v>18.0</v>
      </c>
      <c r="S21" s="17">
        <v>49.0</v>
      </c>
      <c r="T21" s="17">
        <v>25.0</v>
      </c>
      <c r="U21" s="18">
        <v>12.0</v>
      </c>
      <c r="V21" s="12">
        <f t="shared" ref="V21:Y21" si="17">(B21+F21+J21+N21+R21)</f>
        <v>101</v>
      </c>
      <c r="W21" s="12">
        <f t="shared" si="17"/>
        <v>107</v>
      </c>
      <c r="X21" s="12">
        <f t="shared" si="17"/>
        <v>42</v>
      </c>
      <c r="Y21" s="14">
        <f t="shared" si="17"/>
        <v>57</v>
      </c>
    </row>
    <row r="22" ht="43.5" customHeight="1">
      <c r="A22" s="11" t="s">
        <v>29</v>
      </c>
      <c r="B22" s="19">
        <v>33.0</v>
      </c>
      <c r="C22" s="19">
        <v>13.0</v>
      </c>
      <c r="D22" s="19">
        <v>12.0</v>
      </c>
      <c r="E22" s="20">
        <v>26.0</v>
      </c>
      <c r="F22" s="19">
        <v>0.0</v>
      </c>
      <c r="G22" s="19">
        <v>3.0</v>
      </c>
      <c r="H22" s="19">
        <v>0.0</v>
      </c>
      <c r="I22" s="20">
        <v>5.0</v>
      </c>
      <c r="J22" s="19">
        <v>0.0</v>
      </c>
      <c r="K22" s="19">
        <v>0.0</v>
      </c>
      <c r="L22" s="19">
        <v>0.0</v>
      </c>
      <c r="M22" s="20">
        <v>0.0</v>
      </c>
      <c r="N22" s="19">
        <v>0.0</v>
      </c>
      <c r="O22" s="19">
        <v>0.0</v>
      </c>
      <c r="P22" s="19">
        <v>1.0</v>
      </c>
      <c r="Q22" s="20">
        <v>8.0</v>
      </c>
      <c r="R22" s="19">
        <v>24.0</v>
      </c>
      <c r="S22" s="19">
        <v>6.0</v>
      </c>
      <c r="T22" s="19">
        <v>3.0</v>
      </c>
      <c r="U22" s="20">
        <v>14.0</v>
      </c>
      <c r="V22" s="12">
        <f t="shared" ref="V22:Y22" si="18">(B22+F22+J22+N22+R22)</f>
        <v>57</v>
      </c>
      <c r="W22" s="12">
        <f t="shared" si="18"/>
        <v>22</v>
      </c>
      <c r="X22" s="12">
        <f t="shared" si="18"/>
        <v>16</v>
      </c>
      <c r="Y22" s="14">
        <f t="shared" si="18"/>
        <v>53</v>
      </c>
    </row>
    <row r="23" ht="54.0" customHeight="1">
      <c r="A23" s="11" t="s">
        <v>30</v>
      </c>
      <c r="B23" s="19">
        <v>2.0</v>
      </c>
      <c r="C23" s="19">
        <v>0.0</v>
      </c>
      <c r="D23" s="19">
        <v>0.0</v>
      </c>
      <c r="E23" s="20">
        <v>0.0</v>
      </c>
      <c r="F23" s="19">
        <v>1.0</v>
      </c>
      <c r="G23" s="19">
        <v>0.0</v>
      </c>
      <c r="H23" s="19">
        <v>0.0</v>
      </c>
      <c r="I23" s="20">
        <v>0.0</v>
      </c>
      <c r="J23" s="19">
        <v>1.0</v>
      </c>
      <c r="K23" s="19">
        <v>1.0</v>
      </c>
      <c r="L23" s="19">
        <v>0.0</v>
      </c>
      <c r="M23" s="20">
        <v>0.0</v>
      </c>
      <c r="N23" s="19">
        <v>0.0</v>
      </c>
      <c r="O23" s="19">
        <v>0.0</v>
      </c>
      <c r="P23" s="19">
        <v>0.0</v>
      </c>
      <c r="Q23" s="20">
        <v>0.0</v>
      </c>
      <c r="R23" s="19">
        <v>0.0</v>
      </c>
      <c r="S23" s="19">
        <v>0.0</v>
      </c>
      <c r="T23" s="19">
        <v>0.0</v>
      </c>
      <c r="U23" s="20">
        <v>0.0</v>
      </c>
      <c r="V23" s="12">
        <f t="shared" ref="V23:Y23" si="19">(B23+F23+J23+N23+R23)</f>
        <v>4</v>
      </c>
      <c r="W23" s="12">
        <f t="shared" si="19"/>
        <v>1</v>
      </c>
      <c r="X23" s="12">
        <f t="shared" si="19"/>
        <v>0</v>
      </c>
      <c r="Y23" s="14">
        <f t="shared" si="19"/>
        <v>0</v>
      </c>
    </row>
    <row r="24" ht="55.5" customHeight="1">
      <c r="A24" s="11" t="s">
        <v>31</v>
      </c>
      <c r="B24" s="19">
        <v>6.0</v>
      </c>
      <c r="C24" s="19">
        <v>48.0</v>
      </c>
      <c r="D24" s="19">
        <v>27.0</v>
      </c>
      <c r="E24" s="20">
        <v>152.0</v>
      </c>
      <c r="F24" s="19">
        <v>3.0</v>
      </c>
      <c r="G24" s="19">
        <v>9.0</v>
      </c>
      <c r="H24" s="19">
        <v>2.0</v>
      </c>
      <c r="I24" s="20">
        <v>13.0</v>
      </c>
      <c r="J24" s="19">
        <v>0.0</v>
      </c>
      <c r="K24" s="19">
        <v>0.0</v>
      </c>
      <c r="L24" s="19">
        <v>0.0</v>
      </c>
      <c r="M24" s="20">
        <v>0.0</v>
      </c>
      <c r="N24" s="19">
        <v>2.0</v>
      </c>
      <c r="O24" s="19">
        <v>13.0</v>
      </c>
      <c r="P24" s="19">
        <v>2.0</v>
      </c>
      <c r="Q24" s="20">
        <v>84.0</v>
      </c>
      <c r="R24" s="19">
        <v>14.0</v>
      </c>
      <c r="S24" s="19">
        <v>10.0</v>
      </c>
      <c r="T24" s="19">
        <v>16.0</v>
      </c>
      <c r="U24" s="20">
        <v>90.0</v>
      </c>
      <c r="V24" s="12">
        <f t="shared" ref="V24:Y24" si="20">(B24+F24+J24+N24+R24)</f>
        <v>25</v>
      </c>
      <c r="W24" s="12">
        <f t="shared" si="20"/>
        <v>80</v>
      </c>
      <c r="X24" s="12">
        <f t="shared" si="20"/>
        <v>47</v>
      </c>
      <c r="Y24" s="14">
        <f t="shared" si="20"/>
        <v>339</v>
      </c>
    </row>
    <row r="25" ht="42.75" customHeight="1">
      <c r="A25" s="11" t="s">
        <v>32</v>
      </c>
      <c r="B25" s="19">
        <v>12.0</v>
      </c>
      <c r="C25" s="19">
        <v>7.0</v>
      </c>
      <c r="D25" s="19">
        <v>10.0</v>
      </c>
      <c r="E25" s="20">
        <v>3.0</v>
      </c>
      <c r="F25" s="19">
        <v>1.0</v>
      </c>
      <c r="G25" s="19">
        <v>0.0</v>
      </c>
      <c r="H25" s="19">
        <v>0.0</v>
      </c>
      <c r="I25" s="20">
        <v>0.0</v>
      </c>
      <c r="J25" s="19">
        <v>1.0</v>
      </c>
      <c r="K25" s="19">
        <v>0.0</v>
      </c>
      <c r="L25" s="19">
        <v>0.0</v>
      </c>
      <c r="M25" s="20">
        <v>1.0</v>
      </c>
      <c r="N25" s="19">
        <v>0.0</v>
      </c>
      <c r="O25" s="19">
        <v>8.0</v>
      </c>
      <c r="P25" s="19">
        <v>4.0</v>
      </c>
      <c r="Q25" s="20">
        <v>0.0</v>
      </c>
      <c r="R25" s="19">
        <v>14.0</v>
      </c>
      <c r="S25" s="19">
        <v>14.0</v>
      </c>
      <c r="T25" s="19">
        <v>8.0</v>
      </c>
      <c r="U25" s="20">
        <v>4.0</v>
      </c>
      <c r="V25" s="12">
        <f t="shared" ref="V25:Y25" si="21">(B25+F25+J25+N25+R25)</f>
        <v>28</v>
      </c>
      <c r="W25" s="12">
        <f t="shared" si="21"/>
        <v>29</v>
      </c>
      <c r="X25" s="12">
        <f t="shared" si="21"/>
        <v>22</v>
      </c>
      <c r="Y25" s="14">
        <f t="shared" si="21"/>
        <v>8</v>
      </c>
    </row>
    <row r="26" ht="42.75" customHeight="1">
      <c r="A26" s="11" t="s">
        <v>33</v>
      </c>
      <c r="B26" s="19">
        <v>3.0</v>
      </c>
      <c r="C26" s="19">
        <v>0.0</v>
      </c>
      <c r="D26" s="19">
        <v>2.0</v>
      </c>
      <c r="E26" s="20">
        <v>0.0</v>
      </c>
      <c r="F26" s="19">
        <v>0.0</v>
      </c>
      <c r="G26" s="19">
        <v>0.0</v>
      </c>
      <c r="H26" s="19">
        <v>0.0</v>
      </c>
      <c r="I26" s="20">
        <v>0.0</v>
      </c>
      <c r="J26" s="19">
        <v>0.0</v>
      </c>
      <c r="K26" s="19">
        <v>0.0</v>
      </c>
      <c r="L26" s="19">
        <v>0.0</v>
      </c>
      <c r="M26" s="20">
        <v>0.0</v>
      </c>
      <c r="N26" s="19">
        <v>2.0</v>
      </c>
      <c r="O26" s="19">
        <v>0.0</v>
      </c>
      <c r="P26" s="19">
        <v>0.0</v>
      </c>
      <c r="Q26" s="20">
        <v>0.0</v>
      </c>
      <c r="R26" s="19">
        <v>4.0</v>
      </c>
      <c r="S26" s="19">
        <v>0.0</v>
      </c>
      <c r="T26" s="19">
        <v>5.0</v>
      </c>
      <c r="U26" s="20">
        <v>0.0</v>
      </c>
      <c r="V26" s="12">
        <f t="shared" ref="V26:Y26" si="22">(B26+F26+J26+N26+R26)</f>
        <v>9</v>
      </c>
      <c r="W26" s="12">
        <f t="shared" si="22"/>
        <v>0</v>
      </c>
      <c r="X26" s="12">
        <f t="shared" si="22"/>
        <v>7</v>
      </c>
      <c r="Y26" s="14">
        <f t="shared" si="22"/>
        <v>0</v>
      </c>
    </row>
    <row r="27" ht="37.5" customHeight="1">
      <c r="A27" s="11" t="s">
        <v>34</v>
      </c>
      <c r="B27" s="19">
        <v>16.0</v>
      </c>
      <c r="C27" s="19">
        <v>12.0</v>
      </c>
      <c r="D27" s="19">
        <v>10.0</v>
      </c>
      <c r="E27" s="20">
        <v>15.0</v>
      </c>
      <c r="F27" s="19">
        <v>4.0</v>
      </c>
      <c r="G27" s="19">
        <v>3.0</v>
      </c>
      <c r="H27" s="19">
        <v>0.0</v>
      </c>
      <c r="I27" s="20">
        <v>0.0</v>
      </c>
      <c r="J27" s="19">
        <v>5.0</v>
      </c>
      <c r="K27" s="19">
        <v>0.0</v>
      </c>
      <c r="L27" s="19">
        <v>0.0</v>
      </c>
      <c r="M27" s="20">
        <v>1.0</v>
      </c>
      <c r="N27" s="19">
        <v>1.0</v>
      </c>
      <c r="O27" s="19">
        <v>1.0</v>
      </c>
      <c r="P27" s="19">
        <v>0.0</v>
      </c>
      <c r="Q27" s="20">
        <v>0.0</v>
      </c>
      <c r="R27" s="19">
        <v>10.0</v>
      </c>
      <c r="S27" s="19">
        <v>12.0</v>
      </c>
      <c r="T27" s="19">
        <v>8.0</v>
      </c>
      <c r="U27" s="20">
        <v>1.0</v>
      </c>
      <c r="V27" s="12">
        <f t="shared" ref="V27:Y27" si="23">(B27+F27+J27+N27+R27)</f>
        <v>36</v>
      </c>
      <c r="W27" s="12">
        <f t="shared" si="23"/>
        <v>28</v>
      </c>
      <c r="X27" s="12">
        <f t="shared" si="23"/>
        <v>18</v>
      </c>
      <c r="Y27" s="14">
        <f t="shared" si="23"/>
        <v>17</v>
      </c>
    </row>
    <row r="28" ht="48.0" customHeight="1">
      <c r="A28" s="11" t="s">
        <v>35</v>
      </c>
      <c r="B28" s="19">
        <v>26.0</v>
      </c>
      <c r="C28" s="19">
        <v>39.0</v>
      </c>
      <c r="D28" s="19">
        <v>39.0</v>
      </c>
      <c r="E28" s="20">
        <v>25.0</v>
      </c>
      <c r="F28" s="19">
        <v>5.0</v>
      </c>
      <c r="G28" s="19">
        <v>13.0</v>
      </c>
      <c r="H28" s="19">
        <v>15.0</v>
      </c>
      <c r="I28" s="20">
        <v>11.0</v>
      </c>
      <c r="J28" s="19">
        <v>3.0</v>
      </c>
      <c r="K28" s="19">
        <v>5.0</v>
      </c>
      <c r="L28" s="19">
        <v>3.0</v>
      </c>
      <c r="M28" s="20">
        <v>1.0</v>
      </c>
      <c r="N28" s="19">
        <v>0.0</v>
      </c>
      <c r="O28" s="19">
        <v>12.0</v>
      </c>
      <c r="P28" s="19">
        <v>6.0</v>
      </c>
      <c r="Q28" s="20">
        <v>0.0</v>
      </c>
      <c r="R28" s="19">
        <v>14.0</v>
      </c>
      <c r="S28" s="19">
        <v>21.0</v>
      </c>
      <c r="T28" s="19">
        <v>7.0</v>
      </c>
      <c r="U28" s="20">
        <v>16.0</v>
      </c>
      <c r="V28" s="12">
        <f t="shared" ref="V28:Y28" si="24">(B28+F28+J28+N28+R28)</f>
        <v>48</v>
      </c>
      <c r="W28" s="12">
        <f t="shared" si="24"/>
        <v>90</v>
      </c>
      <c r="X28" s="12">
        <f t="shared" si="24"/>
        <v>70</v>
      </c>
      <c r="Y28" s="14">
        <f t="shared" si="24"/>
        <v>53</v>
      </c>
    </row>
    <row r="29" ht="43.5" customHeight="1">
      <c r="A29" s="11" t="s">
        <v>36</v>
      </c>
      <c r="B29" s="19">
        <v>7.0</v>
      </c>
      <c r="C29" s="19">
        <v>8.0</v>
      </c>
      <c r="D29" s="19">
        <v>4.0</v>
      </c>
      <c r="E29" s="20">
        <v>5.0</v>
      </c>
      <c r="F29" s="19">
        <v>0.0</v>
      </c>
      <c r="G29" s="19">
        <v>3.0</v>
      </c>
      <c r="H29" s="19">
        <v>0.0</v>
      </c>
      <c r="I29" s="20">
        <v>1.0</v>
      </c>
      <c r="J29" s="19">
        <v>0.0</v>
      </c>
      <c r="K29" s="19">
        <v>0.0</v>
      </c>
      <c r="L29" s="19">
        <v>0.0</v>
      </c>
      <c r="M29" s="20">
        <v>0.0</v>
      </c>
      <c r="N29" s="19">
        <v>3.0</v>
      </c>
      <c r="O29" s="19">
        <v>4.0</v>
      </c>
      <c r="P29" s="19">
        <v>0.0</v>
      </c>
      <c r="Q29" s="20">
        <v>0.0</v>
      </c>
      <c r="R29" s="19">
        <v>16.0</v>
      </c>
      <c r="S29" s="19">
        <v>2.0</v>
      </c>
      <c r="T29" s="19">
        <v>0.0</v>
      </c>
      <c r="U29" s="20">
        <v>3.0</v>
      </c>
      <c r="V29" s="12">
        <f t="shared" ref="V29:Y29" si="25">(B29+F29+J29+N29+R29)</f>
        <v>26</v>
      </c>
      <c r="W29" s="12">
        <f t="shared" si="25"/>
        <v>17</v>
      </c>
      <c r="X29" s="12">
        <f t="shared" si="25"/>
        <v>4</v>
      </c>
      <c r="Y29" s="14">
        <f t="shared" si="25"/>
        <v>9</v>
      </c>
    </row>
    <row r="30" ht="45.75" customHeight="1">
      <c r="A30" s="11" t="s">
        <v>37</v>
      </c>
      <c r="B30" s="19">
        <v>26.0</v>
      </c>
      <c r="C30" s="19">
        <v>25.0</v>
      </c>
      <c r="D30" s="19">
        <v>28.0</v>
      </c>
      <c r="E30" s="20">
        <v>13.0</v>
      </c>
      <c r="F30" s="19">
        <v>3.0</v>
      </c>
      <c r="G30" s="19">
        <v>3.0</v>
      </c>
      <c r="H30" s="19">
        <v>1.0</v>
      </c>
      <c r="I30" s="20">
        <v>6.0</v>
      </c>
      <c r="J30" s="19">
        <v>1.0</v>
      </c>
      <c r="K30" s="19">
        <v>1.0</v>
      </c>
      <c r="L30" s="19">
        <v>0.0</v>
      </c>
      <c r="M30" s="20">
        <v>1.0</v>
      </c>
      <c r="N30" s="19">
        <v>3.0</v>
      </c>
      <c r="O30" s="19">
        <v>2.0</v>
      </c>
      <c r="P30" s="19">
        <v>3.0</v>
      </c>
      <c r="Q30" s="20">
        <v>5.0</v>
      </c>
      <c r="R30" s="19">
        <v>16.0</v>
      </c>
      <c r="S30" s="19">
        <v>15.0</v>
      </c>
      <c r="T30" s="19">
        <v>18.0</v>
      </c>
      <c r="U30" s="20">
        <v>23.0</v>
      </c>
      <c r="V30" s="12">
        <f t="shared" ref="V30:Y30" si="26">(B30+F30+J30+N30+R30)</f>
        <v>49</v>
      </c>
      <c r="W30" s="12">
        <f t="shared" si="26"/>
        <v>46</v>
      </c>
      <c r="X30" s="12">
        <f t="shared" si="26"/>
        <v>50</v>
      </c>
      <c r="Y30" s="14">
        <f t="shared" si="26"/>
        <v>48</v>
      </c>
    </row>
    <row r="31" ht="41.25" customHeight="1">
      <c r="A31" s="11" t="s">
        <v>38</v>
      </c>
      <c r="B31" s="19">
        <v>0.0</v>
      </c>
      <c r="C31" s="19">
        <v>0.0</v>
      </c>
      <c r="D31" s="19">
        <v>0.0</v>
      </c>
      <c r="E31" s="20">
        <v>42.0</v>
      </c>
      <c r="F31" s="19">
        <v>0.0</v>
      </c>
      <c r="G31" s="19">
        <v>0.0</v>
      </c>
      <c r="H31" s="19">
        <v>0.0</v>
      </c>
      <c r="I31" s="20">
        <v>30.0</v>
      </c>
      <c r="J31" s="19">
        <v>0.0</v>
      </c>
      <c r="K31" s="19">
        <v>0.0</v>
      </c>
      <c r="L31" s="19">
        <v>0.0</v>
      </c>
      <c r="M31" s="20">
        <v>0.0</v>
      </c>
      <c r="N31" s="19">
        <v>0.0</v>
      </c>
      <c r="O31" s="19">
        <v>0.0</v>
      </c>
      <c r="P31" s="19">
        <v>0.0</v>
      </c>
      <c r="Q31" s="20">
        <v>0.0</v>
      </c>
      <c r="R31" s="19">
        <v>0.0</v>
      </c>
      <c r="S31" s="19">
        <v>0.0</v>
      </c>
      <c r="T31" s="19">
        <v>0.0</v>
      </c>
      <c r="U31" s="20">
        <v>9.0</v>
      </c>
      <c r="V31" s="12">
        <f t="shared" ref="V31:Y31" si="27">(B31+F31+J31+N31+R31)</f>
        <v>0</v>
      </c>
      <c r="W31" s="12">
        <f t="shared" si="27"/>
        <v>0</v>
      </c>
      <c r="X31" s="12">
        <f t="shared" si="27"/>
        <v>0</v>
      </c>
      <c r="Y31" s="14">
        <f t="shared" si="27"/>
        <v>81</v>
      </c>
    </row>
    <row r="32" ht="43.5" customHeight="1">
      <c r="A32" s="11" t="s">
        <v>39</v>
      </c>
      <c r="B32" s="19">
        <v>10.0</v>
      </c>
      <c r="C32" s="19">
        <v>12.0</v>
      </c>
      <c r="D32" s="19">
        <v>10.0</v>
      </c>
      <c r="E32" s="20">
        <v>0.0</v>
      </c>
      <c r="F32" s="19">
        <v>3.0</v>
      </c>
      <c r="G32" s="19">
        <v>2.0</v>
      </c>
      <c r="H32" s="19">
        <v>2.0</v>
      </c>
      <c r="I32" s="20">
        <v>0.0</v>
      </c>
      <c r="J32" s="19">
        <v>0.0</v>
      </c>
      <c r="K32" s="19">
        <v>0.0</v>
      </c>
      <c r="L32" s="19">
        <v>0.0</v>
      </c>
      <c r="M32" s="20">
        <v>0.0</v>
      </c>
      <c r="N32" s="19">
        <v>1.0</v>
      </c>
      <c r="O32" s="19">
        <v>0.0</v>
      </c>
      <c r="P32" s="19">
        <v>0.0</v>
      </c>
      <c r="Q32" s="20">
        <v>0.0</v>
      </c>
      <c r="R32" s="19">
        <v>5.0</v>
      </c>
      <c r="S32" s="19">
        <v>3.0</v>
      </c>
      <c r="T32" s="19">
        <v>3.0</v>
      </c>
      <c r="U32" s="20">
        <v>0.0</v>
      </c>
      <c r="V32" s="12">
        <f t="shared" ref="V32:Y32" si="28">(B32+F32+J32+N32+R32)</f>
        <v>19</v>
      </c>
      <c r="W32" s="12">
        <f t="shared" si="28"/>
        <v>17</v>
      </c>
      <c r="X32" s="12">
        <f t="shared" si="28"/>
        <v>15</v>
      </c>
      <c r="Y32" s="14">
        <f t="shared" si="28"/>
        <v>0</v>
      </c>
    </row>
    <row r="33" ht="41.25" customHeight="1">
      <c r="A33" s="11" t="s">
        <v>40</v>
      </c>
      <c r="B33" s="19">
        <v>5.0</v>
      </c>
      <c r="C33" s="19">
        <v>3.0</v>
      </c>
      <c r="D33" s="19">
        <v>2.0</v>
      </c>
      <c r="E33" s="20">
        <v>8.0</v>
      </c>
      <c r="F33" s="19">
        <v>5.0</v>
      </c>
      <c r="G33" s="19">
        <v>3.0</v>
      </c>
      <c r="H33" s="19">
        <v>2.0</v>
      </c>
      <c r="I33" s="20">
        <v>4.0</v>
      </c>
      <c r="J33" s="19">
        <v>2.0</v>
      </c>
      <c r="K33" s="19">
        <v>2.0</v>
      </c>
      <c r="L33" s="19">
        <v>2.0</v>
      </c>
      <c r="M33" s="20">
        <v>10.0</v>
      </c>
      <c r="N33" s="19">
        <v>3.0</v>
      </c>
      <c r="O33" s="19">
        <v>0.0</v>
      </c>
      <c r="P33" s="19">
        <v>2.0</v>
      </c>
      <c r="Q33" s="20">
        <v>6.0</v>
      </c>
      <c r="R33" s="19">
        <v>3.0</v>
      </c>
      <c r="S33" s="19">
        <v>2.0</v>
      </c>
      <c r="T33" s="19">
        <v>2.0</v>
      </c>
      <c r="U33" s="20">
        <v>7.0</v>
      </c>
      <c r="V33" s="12">
        <f t="shared" ref="V33:Y33" si="29">(B33+F33+J33+N33+R33)</f>
        <v>18</v>
      </c>
      <c r="W33" s="12">
        <f t="shared" si="29"/>
        <v>10</v>
      </c>
      <c r="X33" s="12">
        <f t="shared" si="29"/>
        <v>10</v>
      </c>
      <c r="Y33" s="14">
        <f t="shared" si="29"/>
        <v>35</v>
      </c>
    </row>
    <row r="34" ht="75.75" customHeight="1">
      <c r="A34" s="11" t="s">
        <v>41</v>
      </c>
      <c r="B34" s="19">
        <v>16.0</v>
      </c>
      <c r="C34" s="19">
        <v>8.0</v>
      </c>
      <c r="D34" s="19">
        <v>18.0</v>
      </c>
      <c r="E34" s="20">
        <v>23.0</v>
      </c>
      <c r="F34" s="19">
        <v>2.0</v>
      </c>
      <c r="G34" s="19">
        <v>0.0</v>
      </c>
      <c r="H34" s="19">
        <v>0.0</v>
      </c>
      <c r="I34" s="20">
        <v>3.0</v>
      </c>
      <c r="J34" s="19">
        <v>7.0</v>
      </c>
      <c r="K34" s="19">
        <v>0.0</v>
      </c>
      <c r="L34" s="19">
        <v>0.0</v>
      </c>
      <c r="M34" s="20">
        <v>0.0</v>
      </c>
      <c r="N34" s="19">
        <v>0.0</v>
      </c>
      <c r="O34" s="19">
        <v>8.0</v>
      </c>
      <c r="P34" s="19">
        <v>3.0</v>
      </c>
      <c r="Q34" s="20">
        <v>4.0</v>
      </c>
      <c r="R34" s="19">
        <v>18.0</v>
      </c>
      <c r="S34" s="19">
        <v>15.0</v>
      </c>
      <c r="T34" s="19">
        <v>9.0</v>
      </c>
      <c r="U34" s="20">
        <v>10.0</v>
      </c>
      <c r="V34" s="12">
        <f t="shared" ref="V34:Y34" si="30">(B34+F34+J34+N34+R34)</f>
        <v>43</v>
      </c>
      <c r="W34" s="12">
        <f t="shared" si="30"/>
        <v>31</v>
      </c>
      <c r="X34" s="12">
        <f t="shared" si="30"/>
        <v>30</v>
      </c>
      <c r="Y34" s="14">
        <f t="shared" si="30"/>
        <v>40</v>
      </c>
    </row>
    <row r="35" ht="44.25" customHeight="1">
      <c r="A35" s="11" t="s">
        <v>42</v>
      </c>
      <c r="B35" s="21">
        <v>0.0</v>
      </c>
      <c r="C35" s="22">
        <v>15.0</v>
      </c>
      <c r="D35" s="22">
        <v>10.0</v>
      </c>
      <c r="E35" s="23">
        <v>27.0</v>
      </c>
      <c r="F35" s="22">
        <v>0.0</v>
      </c>
      <c r="G35" s="22">
        <v>1.0</v>
      </c>
      <c r="H35" s="22">
        <v>0.0</v>
      </c>
      <c r="I35" s="23">
        <v>1.0</v>
      </c>
      <c r="J35" s="22">
        <v>0.0</v>
      </c>
      <c r="K35" s="22">
        <v>0.0</v>
      </c>
      <c r="L35" s="22">
        <v>0.0</v>
      </c>
      <c r="M35" s="23">
        <v>0.0</v>
      </c>
      <c r="N35" s="22">
        <v>0.0</v>
      </c>
      <c r="O35" s="22">
        <v>0.0</v>
      </c>
      <c r="P35" s="22">
        <v>0.0</v>
      </c>
      <c r="Q35" s="23">
        <v>13.0</v>
      </c>
      <c r="R35" s="22">
        <v>0.0</v>
      </c>
      <c r="S35" s="22">
        <v>6.0</v>
      </c>
      <c r="T35" s="22">
        <v>5.0</v>
      </c>
      <c r="U35" s="23">
        <v>29.0</v>
      </c>
      <c r="V35" s="12">
        <f t="shared" ref="V35:Y35" si="31">(B35+F35+J35+N35+R35)</f>
        <v>0</v>
      </c>
      <c r="W35" s="12">
        <f t="shared" si="31"/>
        <v>22</v>
      </c>
      <c r="X35" s="12">
        <f t="shared" si="31"/>
        <v>15</v>
      </c>
      <c r="Y35" s="14">
        <f t="shared" si="31"/>
        <v>70</v>
      </c>
    </row>
    <row r="36" ht="48.0" customHeight="1">
      <c r="A36" s="11" t="s">
        <v>43</v>
      </c>
      <c r="B36" s="19">
        <v>6.0</v>
      </c>
      <c r="C36" s="19">
        <v>16.0</v>
      </c>
      <c r="D36" s="19">
        <v>12.0</v>
      </c>
      <c r="E36" s="20">
        <v>18.0</v>
      </c>
      <c r="F36" s="19">
        <v>0.0</v>
      </c>
      <c r="G36" s="19">
        <v>4.0</v>
      </c>
      <c r="H36" s="19">
        <v>0.0</v>
      </c>
      <c r="I36" s="20">
        <v>9.6</v>
      </c>
      <c r="J36" s="19">
        <v>1.0</v>
      </c>
      <c r="K36" s="19">
        <v>0.0</v>
      </c>
      <c r="L36" s="19">
        <v>0.0</v>
      </c>
      <c r="M36" s="20">
        <v>14.1</v>
      </c>
      <c r="N36" s="19">
        <v>0.0</v>
      </c>
      <c r="O36" s="19">
        <v>4.0</v>
      </c>
      <c r="P36" s="19">
        <v>4.0</v>
      </c>
      <c r="Q36" s="20">
        <v>7.7</v>
      </c>
      <c r="R36" s="19">
        <v>8.0</v>
      </c>
      <c r="S36" s="19">
        <v>17.0</v>
      </c>
      <c r="T36" s="19">
        <v>8.0</v>
      </c>
      <c r="U36" s="20">
        <v>5.9</v>
      </c>
      <c r="V36" s="12">
        <f t="shared" ref="V36:Y36" si="32">(B36+F36+J36+N36+R36)</f>
        <v>15</v>
      </c>
      <c r="W36" s="12">
        <f t="shared" si="32"/>
        <v>41</v>
      </c>
      <c r="X36" s="12">
        <f t="shared" si="32"/>
        <v>24</v>
      </c>
      <c r="Y36" s="14">
        <f t="shared" si="32"/>
        <v>55.3</v>
      </c>
    </row>
    <row r="37" ht="41.25" customHeight="1">
      <c r="A37" s="11" t="s">
        <v>44</v>
      </c>
      <c r="B37" s="19"/>
      <c r="C37" s="19"/>
      <c r="D37" s="19"/>
      <c r="E37" s="20">
        <v>0.0</v>
      </c>
      <c r="F37" s="19"/>
      <c r="G37" s="19"/>
      <c r="H37" s="19"/>
      <c r="I37" s="20">
        <v>2.0</v>
      </c>
      <c r="J37" s="19"/>
      <c r="K37" s="19"/>
      <c r="L37" s="19"/>
      <c r="M37" s="20">
        <v>0.0</v>
      </c>
      <c r="N37" s="19"/>
      <c r="O37" s="19"/>
      <c r="P37" s="19"/>
      <c r="Q37" s="20">
        <v>0.0</v>
      </c>
      <c r="R37" s="19"/>
      <c r="S37" s="19"/>
      <c r="T37" s="19"/>
      <c r="U37" s="20">
        <v>4.0</v>
      </c>
      <c r="V37" s="12">
        <f t="shared" ref="V37:Y37" si="33">(B37+F37+J37+N37+R37)</f>
        <v>0</v>
      </c>
      <c r="W37" s="12">
        <f t="shared" si="33"/>
        <v>0</v>
      </c>
      <c r="X37" s="12">
        <f t="shared" si="33"/>
        <v>0</v>
      </c>
      <c r="Y37" s="14">
        <f t="shared" si="33"/>
        <v>6</v>
      </c>
    </row>
    <row r="38" ht="51.75" customHeight="1">
      <c r="A38" s="11" t="s">
        <v>45</v>
      </c>
      <c r="B38" s="19">
        <v>17.0</v>
      </c>
      <c r="C38" s="19">
        <v>18.0</v>
      </c>
      <c r="D38" s="19">
        <v>23.0</v>
      </c>
      <c r="E38" s="20">
        <v>0.0</v>
      </c>
      <c r="F38" s="19">
        <v>0.0</v>
      </c>
      <c r="G38" s="19">
        <v>0.0</v>
      </c>
      <c r="H38" s="19">
        <v>8.0</v>
      </c>
      <c r="I38" s="20">
        <v>0.0</v>
      </c>
      <c r="J38" s="19">
        <v>0.0</v>
      </c>
      <c r="K38" s="19">
        <v>0.0</v>
      </c>
      <c r="L38" s="19">
        <v>8.0</v>
      </c>
      <c r="M38" s="20">
        <v>0.0</v>
      </c>
      <c r="N38" s="19">
        <v>0.0</v>
      </c>
      <c r="O38" s="19">
        <v>0.0</v>
      </c>
      <c r="P38" s="19">
        <v>2.0</v>
      </c>
      <c r="Q38" s="20">
        <v>0.0</v>
      </c>
      <c r="R38" s="19">
        <v>4.0</v>
      </c>
      <c r="S38" s="19">
        <v>15.0</v>
      </c>
      <c r="T38" s="19">
        <v>0.0</v>
      </c>
      <c r="U38" s="20">
        <v>0.0</v>
      </c>
      <c r="V38" s="12">
        <f t="shared" ref="V38:Y38" si="34">(B38+F38+J38+N38+R38)</f>
        <v>21</v>
      </c>
      <c r="W38" s="12">
        <f t="shared" si="34"/>
        <v>33</v>
      </c>
      <c r="X38" s="12">
        <f t="shared" si="34"/>
        <v>41</v>
      </c>
      <c r="Y38" s="14">
        <f t="shared" si="34"/>
        <v>0</v>
      </c>
    </row>
    <row r="39" ht="64.5" customHeight="1">
      <c r="A39" s="11" t="s">
        <v>46</v>
      </c>
      <c r="B39" s="19"/>
      <c r="C39" s="19"/>
      <c r="D39" s="19"/>
      <c r="E39" s="20">
        <v>118.0</v>
      </c>
      <c r="F39" s="19"/>
      <c r="G39" s="19"/>
      <c r="H39" s="19"/>
      <c r="I39" s="20">
        <v>10.0</v>
      </c>
      <c r="J39" s="19"/>
      <c r="K39" s="19"/>
      <c r="L39" s="19"/>
      <c r="M39" s="20">
        <v>0.0</v>
      </c>
      <c r="N39" s="19"/>
      <c r="O39" s="19"/>
      <c r="P39" s="19"/>
      <c r="Q39" s="20">
        <v>0.0</v>
      </c>
      <c r="R39" s="19"/>
      <c r="S39" s="19"/>
      <c r="T39" s="19"/>
      <c r="U39" s="20">
        <v>33.0</v>
      </c>
      <c r="V39" s="12">
        <f t="shared" ref="V39:Y39" si="35">(B39+F39+J39+N39+R39)</f>
        <v>0</v>
      </c>
      <c r="W39" s="12">
        <f t="shared" si="35"/>
        <v>0</v>
      </c>
      <c r="X39" s="12">
        <f t="shared" si="35"/>
        <v>0</v>
      </c>
      <c r="Y39" s="14">
        <f t="shared" si="35"/>
        <v>161</v>
      </c>
    </row>
    <row r="40" ht="14.25" customHeight="1">
      <c r="A40" s="32" t="s">
        <v>47</v>
      </c>
      <c r="B40" s="54">
        <f t="shared" ref="B40:X40" si="36">SUM(B5:B39)</f>
        <v>739</v>
      </c>
      <c r="C40" s="54">
        <f t="shared" si="36"/>
        <v>736</v>
      </c>
      <c r="D40" s="54">
        <f t="shared" si="36"/>
        <v>538</v>
      </c>
      <c r="E40" s="54">
        <f t="shared" si="36"/>
        <v>860</v>
      </c>
      <c r="F40" s="54">
        <f t="shared" si="36"/>
        <v>109</v>
      </c>
      <c r="G40" s="54">
        <f t="shared" si="36"/>
        <v>115</v>
      </c>
      <c r="H40" s="54">
        <f t="shared" si="36"/>
        <v>67</v>
      </c>
      <c r="I40" s="54">
        <f t="shared" si="36"/>
        <v>235.6</v>
      </c>
      <c r="J40" s="54">
        <f t="shared" si="36"/>
        <v>103</v>
      </c>
      <c r="K40" s="54">
        <f t="shared" si="36"/>
        <v>34</v>
      </c>
      <c r="L40" s="54">
        <f t="shared" si="36"/>
        <v>74</v>
      </c>
      <c r="M40" s="54">
        <f t="shared" si="36"/>
        <v>115.1</v>
      </c>
      <c r="N40" s="54">
        <f t="shared" si="36"/>
        <v>163</v>
      </c>
      <c r="O40" s="54">
        <f t="shared" si="36"/>
        <v>182</v>
      </c>
      <c r="P40" s="54">
        <f t="shared" si="36"/>
        <v>111</v>
      </c>
      <c r="Q40" s="54">
        <f t="shared" si="36"/>
        <v>218.7</v>
      </c>
      <c r="R40" s="54">
        <f t="shared" si="36"/>
        <v>554</v>
      </c>
      <c r="S40" s="54">
        <f t="shared" si="36"/>
        <v>618</v>
      </c>
      <c r="T40" s="54">
        <f t="shared" si="36"/>
        <v>393</v>
      </c>
      <c r="U40" s="54">
        <f t="shared" si="36"/>
        <v>576.9</v>
      </c>
      <c r="V40" s="54">
        <f t="shared" si="36"/>
        <v>1668</v>
      </c>
      <c r="W40" s="54">
        <f t="shared" si="36"/>
        <v>1685</v>
      </c>
      <c r="X40" s="54">
        <f t="shared" si="36"/>
        <v>1183</v>
      </c>
      <c r="Y40" s="14">
        <f>(E40+I40+M40+Q40+U40)</f>
        <v>2006.3</v>
      </c>
    </row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7">
    <mergeCell ref="A3:A4"/>
    <mergeCell ref="B3:E3"/>
    <mergeCell ref="F3:I3"/>
    <mergeCell ref="J3:M3"/>
    <mergeCell ref="N3:Q3"/>
    <mergeCell ref="R3:U3"/>
    <mergeCell ref="V3:Y3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33.29"/>
    <col customWidth="1" min="2" max="24" width="8.71"/>
    <col customWidth="1" min="25" max="25" width="9.14"/>
  </cols>
  <sheetData>
    <row r="1" ht="14.25" customHeight="1">
      <c r="A1" s="1" t="s">
        <v>52</v>
      </c>
    </row>
    <row r="2" ht="14.25" customHeight="1">
      <c r="B2" s="2"/>
    </row>
    <row r="3" ht="14.25" customHeight="1">
      <c r="A3" s="3" t="s">
        <v>1</v>
      </c>
      <c r="B3" s="4" t="s">
        <v>2</v>
      </c>
      <c r="C3" s="5"/>
      <c r="D3" s="5"/>
      <c r="E3" s="6"/>
      <c r="F3" s="4" t="s">
        <v>3</v>
      </c>
      <c r="G3" s="5"/>
      <c r="H3" s="5"/>
      <c r="I3" s="6"/>
      <c r="J3" s="4" t="s">
        <v>4</v>
      </c>
      <c r="K3" s="5"/>
      <c r="L3" s="5"/>
      <c r="M3" s="6"/>
      <c r="N3" s="4" t="s">
        <v>5</v>
      </c>
      <c r="O3" s="5"/>
      <c r="P3" s="5"/>
      <c r="Q3" s="6"/>
      <c r="R3" s="4" t="s">
        <v>6</v>
      </c>
      <c r="S3" s="5"/>
      <c r="T3" s="5"/>
      <c r="U3" s="6"/>
      <c r="V3" s="4" t="s">
        <v>7</v>
      </c>
      <c r="W3" s="5"/>
      <c r="X3" s="6"/>
      <c r="Y3" s="55"/>
    </row>
    <row r="4" ht="26.25" customHeight="1">
      <c r="A4" s="7"/>
      <c r="B4" s="8" t="s">
        <v>8</v>
      </c>
      <c r="C4" s="8" t="s">
        <v>9</v>
      </c>
      <c r="D4" s="8" t="s">
        <v>10</v>
      </c>
      <c r="E4" s="9" t="s">
        <v>11</v>
      </c>
      <c r="F4" s="8" t="s">
        <v>8</v>
      </c>
      <c r="G4" s="8" t="s">
        <v>9</v>
      </c>
      <c r="H4" s="8" t="s">
        <v>10</v>
      </c>
      <c r="I4" s="9" t="s">
        <v>11</v>
      </c>
      <c r="J4" s="8" t="s">
        <v>8</v>
      </c>
      <c r="K4" s="8" t="s">
        <v>9</v>
      </c>
      <c r="L4" s="8" t="s">
        <v>10</v>
      </c>
      <c r="M4" s="9" t="s">
        <v>11</v>
      </c>
      <c r="N4" s="8" t="s">
        <v>8</v>
      </c>
      <c r="O4" s="8" t="s">
        <v>9</v>
      </c>
      <c r="P4" s="8" t="s">
        <v>10</v>
      </c>
      <c r="Q4" s="9" t="s">
        <v>11</v>
      </c>
      <c r="R4" s="8" t="s">
        <v>8</v>
      </c>
      <c r="S4" s="8" t="s">
        <v>9</v>
      </c>
      <c r="T4" s="8" t="s">
        <v>10</v>
      </c>
      <c r="U4" s="9" t="s">
        <v>11</v>
      </c>
      <c r="V4" s="8" t="s">
        <v>8</v>
      </c>
      <c r="W4" s="8" t="s">
        <v>9</v>
      </c>
      <c r="X4" s="8" t="s">
        <v>10</v>
      </c>
      <c r="Y4" s="56" t="s">
        <v>11</v>
      </c>
    </row>
    <row r="5" ht="48.0" customHeight="1">
      <c r="A5" s="11" t="s">
        <v>12</v>
      </c>
      <c r="B5" s="57">
        <v>0.0</v>
      </c>
      <c r="C5" s="57">
        <v>0.0</v>
      </c>
      <c r="D5" s="57">
        <v>0.0</v>
      </c>
      <c r="E5" s="58">
        <v>0.0</v>
      </c>
      <c r="F5" s="57">
        <v>0.0</v>
      </c>
      <c r="G5" s="57">
        <v>0.0</v>
      </c>
      <c r="H5" s="57">
        <v>0.0</v>
      </c>
      <c r="I5" s="58">
        <v>0.0</v>
      </c>
      <c r="J5" s="57">
        <v>0.0</v>
      </c>
      <c r="K5" s="57">
        <v>0.0</v>
      </c>
      <c r="L5" s="57">
        <v>0.0</v>
      </c>
      <c r="M5" s="58">
        <v>0.0</v>
      </c>
      <c r="N5" s="57">
        <v>0.0</v>
      </c>
      <c r="O5" s="57">
        <v>0.0</v>
      </c>
      <c r="P5" s="57">
        <v>0.0</v>
      </c>
      <c r="Q5" s="58">
        <v>0.0</v>
      </c>
      <c r="R5" s="57">
        <v>0.0</v>
      </c>
      <c r="S5" s="57">
        <v>0.0</v>
      </c>
      <c r="T5" s="57">
        <v>0.0</v>
      </c>
      <c r="U5" s="58">
        <v>3.0</v>
      </c>
      <c r="V5" s="57">
        <f t="shared" ref="V5:Y5" si="1">(B5+F5+J5+N5+R5)</f>
        <v>0</v>
      </c>
      <c r="W5" s="57">
        <f t="shared" si="1"/>
        <v>0</v>
      </c>
      <c r="X5" s="57">
        <f t="shared" si="1"/>
        <v>0</v>
      </c>
      <c r="Y5" s="59">
        <f t="shared" si="1"/>
        <v>3</v>
      </c>
    </row>
    <row r="6" ht="38.25" customHeight="1">
      <c r="A6" s="11" t="s">
        <v>13</v>
      </c>
      <c r="B6" s="60">
        <v>0.0</v>
      </c>
      <c r="C6" s="61">
        <v>0.0</v>
      </c>
      <c r="D6" s="61">
        <v>0.0</v>
      </c>
      <c r="E6" s="62">
        <v>10.0</v>
      </c>
      <c r="F6" s="61">
        <v>0.0</v>
      </c>
      <c r="G6" s="61">
        <v>0.0</v>
      </c>
      <c r="H6" s="61">
        <v>0.0</v>
      </c>
      <c r="I6" s="62">
        <v>6.0</v>
      </c>
      <c r="J6" s="61">
        <v>0.0</v>
      </c>
      <c r="K6" s="61">
        <v>0.0</v>
      </c>
      <c r="L6" s="61">
        <v>0.0</v>
      </c>
      <c r="M6" s="62">
        <v>2.0</v>
      </c>
      <c r="N6" s="61">
        <v>0.0</v>
      </c>
      <c r="O6" s="61">
        <v>0.0</v>
      </c>
      <c r="P6" s="61">
        <v>0.0</v>
      </c>
      <c r="Q6" s="62">
        <v>2.0</v>
      </c>
      <c r="R6" s="61">
        <v>0.0</v>
      </c>
      <c r="S6" s="61">
        <v>0.0</v>
      </c>
      <c r="T6" s="61">
        <v>0.0</v>
      </c>
      <c r="U6" s="62">
        <v>3.0</v>
      </c>
      <c r="V6" s="57">
        <f t="shared" ref="V6:Y6" si="2">(B6+F6+J6+N6+R6)</f>
        <v>0</v>
      </c>
      <c r="W6" s="57">
        <f t="shared" si="2"/>
        <v>0</v>
      </c>
      <c r="X6" s="57">
        <f t="shared" si="2"/>
        <v>0</v>
      </c>
      <c r="Y6" s="59">
        <f t="shared" si="2"/>
        <v>23</v>
      </c>
    </row>
    <row r="7" ht="42.75" customHeight="1">
      <c r="A7" s="11" t="s">
        <v>14</v>
      </c>
      <c r="B7" s="25">
        <v>3.0</v>
      </c>
      <c r="C7" s="25">
        <v>0.0</v>
      </c>
      <c r="D7" s="25">
        <v>0.0</v>
      </c>
      <c r="E7" s="63">
        <v>1.0</v>
      </c>
      <c r="F7" s="25">
        <v>0.0</v>
      </c>
      <c r="G7" s="25">
        <v>0.0</v>
      </c>
      <c r="H7" s="25">
        <v>0.0</v>
      </c>
      <c r="I7" s="63">
        <v>1.0</v>
      </c>
      <c r="J7" s="25">
        <v>0.0</v>
      </c>
      <c r="K7" s="25">
        <v>0.0</v>
      </c>
      <c r="L7" s="25">
        <v>0.0</v>
      </c>
      <c r="M7" s="63">
        <v>0.0</v>
      </c>
      <c r="N7" s="25">
        <v>2.0</v>
      </c>
      <c r="O7" s="25">
        <v>0.0</v>
      </c>
      <c r="P7" s="25">
        <v>1.0</v>
      </c>
      <c r="Q7" s="63">
        <v>1.0</v>
      </c>
      <c r="R7" s="25">
        <v>4.0</v>
      </c>
      <c r="S7" s="25">
        <v>0.0</v>
      </c>
      <c r="T7" s="25">
        <v>0.0</v>
      </c>
      <c r="U7" s="63">
        <v>1.0</v>
      </c>
      <c r="V7" s="57">
        <f t="shared" ref="V7:Y7" si="3">(B7+F7+J7+N7+R7)</f>
        <v>9</v>
      </c>
      <c r="W7" s="57">
        <f t="shared" si="3"/>
        <v>0</v>
      </c>
      <c r="X7" s="57">
        <f t="shared" si="3"/>
        <v>1</v>
      </c>
      <c r="Y7" s="59">
        <f t="shared" si="3"/>
        <v>4</v>
      </c>
    </row>
    <row r="8" ht="45.0" customHeight="1">
      <c r="A8" s="11" t="s">
        <v>15</v>
      </c>
      <c r="B8" s="25">
        <v>4.0</v>
      </c>
      <c r="C8" s="25">
        <v>2.0</v>
      </c>
      <c r="D8" s="25">
        <v>3.0</v>
      </c>
      <c r="E8" s="63">
        <v>6.0</v>
      </c>
      <c r="F8" s="25">
        <v>4.0</v>
      </c>
      <c r="G8" s="25">
        <v>1.0</v>
      </c>
      <c r="H8" s="25">
        <v>2.0</v>
      </c>
      <c r="I8" s="63">
        <v>11.0</v>
      </c>
      <c r="J8" s="25">
        <v>3.0</v>
      </c>
      <c r="K8" s="25">
        <v>1.0</v>
      </c>
      <c r="L8" s="25">
        <v>0.0</v>
      </c>
      <c r="M8" s="63">
        <v>0.0</v>
      </c>
      <c r="N8" s="25">
        <v>2.0</v>
      </c>
      <c r="O8" s="25">
        <v>3.0</v>
      </c>
      <c r="P8" s="25">
        <v>3.0</v>
      </c>
      <c r="Q8" s="63">
        <v>6.0</v>
      </c>
      <c r="R8" s="25">
        <v>4.0</v>
      </c>
      <c r="S8" s="25">
        <v>4.0</v>
      </c>
      <c r="T8" s="25">
        <v>4.0</v>
      </c>
      <c r="U8" s="63">
        <v>6.0</v>
      </c>
      <c r="V8" s="57">
        <f t="shared" ref="V8:Y8" si="4">(B8+F8+J8+N8+R8)</f>
        <v>17</v>
      </c>
      <c r="W8" s="57">
        <f t="shared" si="4"/>
        <v>11</v>
      </c>
      <c r="X8" s="57">
        <f t="shared" si="4"/>
        <v>12</v>
      </c>
      <c r="Y8" s="59">
        <f t="shared" si="4"/>
        <v>29</v>
      </c>
    </row>
    <row r="9" ht="50.25" customHeight="1">
      <c r="A9" s="11" t="s">
        <v>16</v>
      </c>
      <c r="B9" s="25">
        <v>3.0</v>
      </c>
      <c r="C9" s="25">
        <v>0.0</v>
      </c>
      <c r="D9" s="25">
        <v>0.0</v>
      </c>
      <c r="E9" s="63">
        <v>1.0</v>
      </c>
      <c r="F9" s="25">
        <v>0.0</v>
      </c>
      <c r="G9" s="25">
        <v>0.0</v>
      </c>
      <c r="H9" s="25">
        <v>0.0</v>
      </c>
      <c r="I9" s="63">
        <v>1.0</v>
      </c>
      <c r="J9" s="25">
        <v>0.0</v>
      </c>
      <c r="K9" s="25">
        <v>0.0</v>
      </c>
      <c r="L9" s="25">
        <v>0.0</v>
      </c>
      <c r="M9" s="63">
        <v>4.0</v>
      </c>
      <c r="N9" s="25">
        <v>0.0</v>
      </c>
      <c r="O9" s="25">
        <v>0.0</v>
      </c>
      <c r="P9" s="25">
        <v>0.0</v>
      </c>
      <c r="Q9" s="63">
        <v>0.0</v>
      </c>
      <c r="R9" s="25">
        <v>5.0</v>
      </c>
      <c r="S9" s="25">
        <v>1.0</v>
      </c>
      <c r="T9" s="25">
        <v>0.0</v>
      </c>
      <c r="U9" s="63">
        <v>0.0</v>
      </c>
      <c r="V9" s="57">
        <f t="shared" ref="V9:Y9" si="5">(B9+F9+J9+N9+R9)</f>
        <v>8</v>
      </c>
      <c r="W9" s="57">
        <f t="shared" si="5"/>
        <v>1</v>
      </c>
      <c r="X9" s="57">
        <f t="shared" si="5"/>
        <v>0</v>
      </c>
      <c r="Y9" s="59">
        <f t="shared" si="5"/>
        <v>6</v>
      </c>
    </row>
    <row r="10" ht="60.0" customHeight="1">
      <c r="A10" s="11" t="s">
        <v>17</v>
      </c>
      <c r="B10" s="25">
        <v>3.0</v>
      </c>
      <c r="C10" s="25">
        <v>2.0</v>
      </c>
      <c r="D10" s="25">
        <v>5.0</v>
      </c>
      <c r="E10" s="63">
        <v>8.0</v>
      </c>
      <c r="F10" s="25">
        <v>0.0</v>
      </c>
      <c r="G10" s="25">
        <v>0.0</v>
      </c>
      <c r="H10" s="25">
        <v>0.0</v>
      </c>
      <c r="I10" s="63">
        <v>8.0</v>
      </c>
      <c r="J10" s="25">
        <v>0.0</v>
      </c>
      <c r="K10" s="25">
        <v>0.0</v>
      </c>
      <c r="L10" s="25">
        <v>2.0</v>
      </c>
      <c r="M10" s="63">
        <v>6.0</v>
      </c>
      <c r="N10" s="25">
        <v>0.0</v>
      </c>
      <c r="O10" s="25">
        <v>1.0</v>
      </c>
      <c r="P10" s="25">
        <v>0.0</v>
      </c>
      <c r="Q10" s="63">
        <v>8.0</v>
      </c>
      <c r="R10" s="25">
        <v>1.0</v>
      </c>
      <c r="S10" s="25">
        <v>0.0</v>
      </c>
      <c r="T10" s="25">
        <v>3.0</v>
      </c>
      <c r="U10" s="63">
        <v>7.0</v>
      </c>
      <c r="V10" s="57">
        <f t="shared" ref="V10:Y10" si="6">(B10+F10+J10+N10+R10)</f>
        <v>4</v>
      </c>
      <c r="W10" s="57">
        <f t="shared" si="6"/>
        <v>3</v>
      </c>
      <c r="X10" s="57">
        <f t="shared" si="6"/>
        <v>10</v>
      </c>
      <c r="Y10" s="64">
        <f t="shared" si="6"/>
        <v>37</v>
      </c>
    </row>
    <row r="11" ht="39.75" customHeight="1">
      <c r="A11" s="11" t="s">
        <v>18</v>
      </c>
      <c r="B11" s="25">
        <v>0.0</v>
      </c>
      <c r="C11" s="25">
        <v>0.0</v>
      </c>
      <c r="D11" s="25">
        <v>0.0</v>
      </c>
      <c r="E11" s="63">
        <v>0.0</v>
      </c>
      <c r="F11" s="25">
        <v>0.0</v>
      </c>
      <c r="G11" s="25">
        <v>0.0</v>
      </c>
      <c r="H11" s="25">
        <v>0.0</v>
      </c>
      <c r="I11" s="63">
        <v>0.0</v>
      </c>
      <c r="J11" s="25">
        <v>0.0</v>
      </c>
      <c r="K11" s="25">
        <v>0.0</v>
      </c>
      <c r="L11" s="25">
        <v>0.0</v>
      </c>
      <c r="M11" s="63">
        <v>0.0</v>
      </c>
      <c r="N11" s="25">
        <v>0.0</v>
      </c>
      <c r="O11" s="25">
        <v>0.0</v>
      </c>
      <c r="P11" s="25">
        <v>0.0</v>
      </c>
      <c r="Q11" s="63">
        <v>0.0</v>
      </c>
      <c r="R11" s="25">
        <v>0.0</v>
      </c>
      <c r="S11" s="25">
        <v>3.0</v>
      </c>
      <c r="T11" s="25">
        <v>1.0</v>
      </c>
      <c r="U11" s="63">
        <v>2.0</v>
      </c>
      <c r="V11" s="57">
        <f t="shared" ref="V11:Y11" si="7">(B11+F11+J11+N11+R11)</f>
        <v>0</v>
      </c>
      <c r="W11" s="57">
        <f t="shared" si="7"/>
        <v>3</v>
      </c>
      <c r="X11" s="57">
        <f t="shared" si="7"/>
        <v>1</v>
      </c>
      <c r="Y11" s="64">
        <f t="shared" si="7"/>
        <v>2</v>
      </c>
    </row>
    <row r="12" ht="45.75" customHeight="1">
      <c r="A12" s="11" t="s">
        <v>19</v>
      </c>
      <c r="B12" s="25">
        <v>0.0</v>
      </c>
      <c r="C12" s="25">
        <v>1.0</v>
      </c>
      <c r="D12" s="25">
        <v>0.0</v>
      </c>
      <c r="E12" s="63">
        <v>1.0</v>
      </c>
      <c r="F12" s="25">
        <v>0.0</v>
      </c>
      <c r="G12" s="25">
        <v>0.0</v>
      </c>
      <c r="H12" s="25">
        <v>0.0</v>
      </c>
      <c r="I12" s="63">
        <v>2.0</v>
      </c>
      <c r="J12" s="25">
        <v>0.0</v>
      </c>
      <c r="K12" s="25">
        <v>0.0</v>
      </c>
      <c r="L12" s="25">
        <v>0.0</v>
      </c>
      <c r="M12" s="63">
        <v>6.0</v>
      </c>
      <c r="N12" s="25">
        <v>14.0</v>
      </c>
      <c r="O12" s="25">
        <v>4.0</v>
      </c>
      <c r="P12" s="25">
        <v>2.0</v>
      </c>
      <c r="Q12" s="63">
        <v>2.0</v>
      </c>
      <c r="R12" s="25">
        <v>8.0</v>
      </c>
      <c r="S12" s="25">
        <v>2.0</v>
      </c>
      <c r="T12" s="25">
        <v>3.0</v>
      </c>
      <c r="U12" s="63">
        <v>0.0</v>
      </c>
      <c r="V12" s="57">
        <f t="shared" ref="V12:Y12" si="8">(B12+F12+J12+N12+R12)</f>
        <v>22</v>
      </c>
      <c r="W12" s="57">
        <f t="shared" si="8"/>
        <v>7</v>
      </c>
      <c r="X12" s="57">
        <f t="shared" si="8"/>
        <v>5</v>
      </c>
      <c r="Y12" s="64">
        <f t="shared" si="8"/>
        <v>11</v>
      </c>
    </row>
    <row r="13" ht="43.5" customHeight="1">
      <c r="A13" s="11" t="s">
        <v>20</v>
      </c>
      <c r="B13" s="65">
        <v>3.0</v>
      </c>
      <c r="C13" s="66">
        <v>0.0</v>
      </c>
      <c r="D13" s="66">
        <v>1.0</v>
      </c>
      <c r="E13" s="67">
        <v>0.0</v>
      </c>
      <c r="F13" s="66">
        <v>0.0</v>
      </c>
      <c r="G13" s="66">
        <v>1.0</v>
      </c>
      <c r="H13" s="66">
        <v>0.0</v>
      </c>
      <c r="I13" s="67">
        <v>2.0</v>
      </c>
      <c r="J13" s="66">
        <v>0.0</v>
      </c>
      <c r="K13" s="66">
        <v>0.0</v>
      </c>
      <c r="L13" s="66">
        <v>0.0</v>
      </c>
      <c r="M13" s="67">
        <v>4.0</v>
      </c>
      <c r="N13" s="66">
        <v>1.0</v>
      </c>
      <c r="O13" s="66">
        <v>0.0</v>
      </c>
      <c r="P13" s="66">
        <v>0.0</v>
      </c>
      <c r="Q13" s="67">
        <v>2.0</v>
      </c>
      <c r="R13" s="66">
        <v>11.0</v>
      </c>
      <c r="S13" s="66">
        <v>4.0</v>
      </c>
      <c r="T13" s="66">
        <v>6.0</v>
      </c>
      <c r="U13" s="67">
        <v>0.0</v>
      </c>
      <c r="V13" s="57">
        <f t="shared" ref="V13:Y13" si="9">(B13+F13+J13+N13+R13)</f>
        <v>15</v>
      </c>
      <c r="W13" s="57">
        <f t="shared" si="9"/>
        <v>5</v>
      </c>
      <c r="X13" s="57">
        <f t="shared" si="9"/>
        <v>7</v>
      </c>
      <c r="Y13" s="64">
        <f t="shared" si="9"/>
        <v>8</v>
      </c>
    </row>
    <row r="14" ht="39.0" customHeight="1">
      <c r="A14" s="11" t="s">
        <v>21</v>
      </c>
      <c r="B14" s="25">
        <v>4.0</v>
      </c>
      <c r="C14" s="25">
        <v>1.0</v>
      </c>
      <c r="D14" s="25">
        <v>1.0</v>
      </c>
      <c r="E14" s="63">
        <v>4.0</v>
      </c>
      <c r="F14" s="25">
        <v>3.0</v>
      </c>
      <c r="G14" s="25">
        <v>0.0</v>
      </c>
      <c r="H14" s="25">
        <v>0.0</v>
      </c>
      <c r="I14" s="63">
        <v>3.0</v>
      </c>
      <c r="J14" s="25">
        <v>0.0</v>
      </c>
      <c r="K14" s="25">
        <v>0.0</v>
      </c>
      <c r="L14" s="25">
        <v>0.0</v>
      </c>
      <c r="M14" s="63">
        <v>0.0</v>
      </c>
      <c r="N14" s="25">
        <v>1.0</v>
      </c>
      <c r="O14" s="25">
        <v>0.0</v>
      </c>
      <c r="P14" s="25">
        <v>0.0</v>
      </c>
      <c r="Q14" s="63">
        <v>0.0</v>
      </c>
      <c r="R14" s="25">
        <v>10.0</v>
      </c>
      <c r="S14" s="25">
        <v>1.0</v>
      </c>
      <c r="T14" s="25">
        <v>0.0</v>
      </c>
      <c r="U14" s="63">
        <v>2.0</v>
      </c>
      <c r="V14" s="57">
        <f t="shared" ref="V14:Y14" si="10">(B14+F14+J14+N14+R14)</f>
        <v>18</v>
      </c>
      <c r="W14" s="57">
        <f t="shared" si="10"/>
        <v>2</v>
      </c>
      <c r="X14" s="57">
        <f t="shared" si="10"/>
        <v>1</v>
      </c>
      <c r="Y14" s="64">
        <f t="shared" si="10"/>
        <v>9</v>
      </c>
    </row>
    <row r="15" ht="42.0" customHeight="1">
      <c r="A15" s="11" t="s">
        <v>22</v>
      </c>
      <c r="B15" s="25">
        <v>0.0</v>
      </c>
      <c r="C15" s="25">
        <v>3.0</v>
      </c>
      <c r="D15" s="25">
        <v>2.0</v>
      </c>
      <c r="E15" s="63">
        <v>2.0</v>
      </c>
      <c r="F15" s="25">
        <v>0.0</v>
      </c>
      <c r="G15" s="25">
        <v>3.0</v>
      </c>
      <c r="H15" s="25">
        <v>0.0</v>
      </c>
      <c r="I15" s="63">
        <v>2.0</v>
      </c>
      <c r="J15" s="25">
        <v>0.0</v>
      </c>
      <c r="K15" s="25">
        <v>0.0</v>
      </c>
      <c r="L15" s="25">
        <v>0.0</v>
      </c>
      <c r="M15" s="63">
        <v>1.0</v>
      </c>
      <c r="N15" s="25">
        <v>0.0</v>
      </c>
      <c r="O15" s="25">
        <v>0.0</v>
      </c>
      <c r="P15" s="25">
        <v>0.0</v>
      </c>
      <c r="Q15" s="63">
        <v>2.0</v>
      </c>
      <c r="R15" s="25">
        <v>0.0</v>
      </c>
      <c r="S15" s="25">
        <v>1.0</v>
      </c>
      <c r="T15" s="25">
        <v>6.0</v>
      </c>
      <c r="U15" s="63">
        <v>1.0</v>
      </c>
      <c r="V15" s="57">
        <f t="shared" ref="V15:Y15" si="11">(B15+F15+J15+N15+R15)</f>
        <v>0</v>
      </c>
      <c r="W15" s="57">
        <f t="shared" si="11"/>
        <v>7</v>
      </c>
      <c r="X15" s="57">
        <f t="shared" si="11"/>
        <v>8</v>
      </c>
      <c r="Y15" s="64">
        <f t="shared" si="11"/>
        <v>8</v>
      </c>
    </row>
    <row r="16" ht="47.25" customHeight="1">
      <c r="A16" s="11" t="s">
        <v>23</v>
      </c>
      <c r="B16" s="25">
        <v>0.0</v>
      </c>
      <c r="C16" s="25">
        <v>0.0</v>
      </c>
      <c r="D16" s="25">
        <v>0.0</v>
      </c>
      <c r="E16" s="63">
        <v>0.0</v>
      </c>
      <c r="F16" s="25">
        <v>1.0</v>
      </c>
      <c r="G16" s="25">
        <v>0.0</v>
      </c>
      <c r="H16" s="25">
        <v>0.0</v>
      </c>
      <c r="I16" s="63">
        <v>0.0</v>
      </c>
      <c r="J16" s="25">
        <v>0.0</v>
      </c>
      <c r="K16" s="25">
        <v>0.0</v>
      </c>
      <c r="L16" s="25">
        <v>0.0</v>
      </c>
      <c r="M16" s="63">
        <v>0.0</v>
      </c>
      <c r="N16" s="25">
        <v>0.0</v>
      </c>
      <c r="O16" s="25">
        <v>0.0</v>
      </c>
      <c r="P16" s="25">
        <v>0.0</v>
      </c>
      <c r="Q16" s="63">
        <v>0.0</v>
      </c>
      <c r="R16" s="25">
        <v>2.0</v>
      </c>
      <c r="S16" s="25">
        <v>5.0</v>
      </c>
      <c r="T16" s="25">
        <v>0.0</v>
      </c>
      <c r="U16" s="63">
        <v>0.0</v>
      </c>
      <c r="V16" s="57">
        <f t="shared" ref="V16:Y16" si="12">(B16+F16+J16+N16+R16)</f>
        <v>3</v>
      </c>
      <c r="W16" s="57">
        <f t="shared" si="12"/>
        <v>5</v>
      </c>
      <c r="X16" s="57">
        <f t="shared" si="12"/>
        <v>0</v>
      </c>
      <c r="Y16" s="64">
        <f t="shared" si="12"/>
        <v>0</v>
      </c>
    </row>
    <row r="17" ht="48.75" customHeight="1">
      <c r="A17" s="11" t="s">
        <v>24</v>
      </c>
      <c r="B17" s="25">
        <v>0.0</v>
      </c>
      <c r="C17" s="25">
        <v>0.0</v>
      </c>
      <c r="D17" s="25">
        <v>0.0</v>
      </c>
      <c r="E17" s="63">
        <v>0.0</v>
      </c>
      <c r="F17" s="25">
        <v>0.0</v>
      </c>
      <c r="G17" s="25">
        <v>0.0</v>
      </c>
      <c r="H17" s="25">
        <v>0.0</v>
      </c>
      <c r="I17" s="63">
        <v>0.0</v>
      </c>
      <c r="J17" s="25">
        <v>0.0</v>
      </c>
      <c r="K17" s="25">
        <v>0.0</v>
      </c>
      <c r="L17" s="25">
        <v>0.0</v>
      </c>
      <c r="M17" s="63">
        <v>1.0</v>
      </c>
      <c r="N17" s="25">
        <v>1.0</v>
      </c>
      <c r="O17" s="25">
        <v>0.0</v>
      </c>
      <c r="P17" s="25">
        <v>0.0</v>
      </c>
      <c r="Q17" s="63">
        <v>5.0</v>
      </c>
      <c r="R17" s="25">
        <v>4.0</v>
      </c>
      <c r="S17" s="25">
        <v>7.0</v>
      </c>
      <c r="T17" s="25">
        <v>8.0</v>
      </c>
      <c r="U17" s="63">
        <v>1.0</v>
      </c>
      <c r="V17" s="57">
        <f t="shared" ref="V17:Y17" si="13">(B17+F17+J17+N17+R17)</f>
        <v>5</v>
      </c>
      <c r="W17" s="57">
        <f t="shared" si="13"/>
        <v>7</v>
      </c>
      <c r="X17" s="57">
        <f t="shared" si="13"/>
        <v>8</v>
      </c>
      <c r="Y17" s="64">
        <f t="shared" si="13"/>
        <v>7</v>
      </c>
    </row>
    <row r="18" ht="43.5" customHeight="1">
      <c r="A18" s="11" t="s">
        <v>25</v>
      </c>
      <c r="B18" s="65">
        <v>0.0</v>
      </c>
      <c r="C18" s="66">
        <v>0.0</v>
      </c>
      <c r="D18" s="66">
        <v>0.0</v>
      </c>
      <c r="E18" s="67">
        <v>0.0</v>
      </c>
      <c r="F18" s="66">
        <v>0.0</v>
      </c>
      <c r="G18" s="66">
        <v>0.0</v>
      </c>
      <c r="H18" s="66">
        <v>0.0</v>
      </c>
      <c r="I18" s="67">
        <v>0.0</v>
      </c>
      <c r="J18" s="66">
        <v>0.0</v>
      </c>
      <c r="K18" s="66">
        <v>0.0</v>
      </c>
      <c r="L18" s="66">
        <v>2.0</v>
      </c>
      <c r="M18" s="67">
        <v>1.0</v>
      </c>
      <c r="N18" s="66">
        <v>0.0</v>
      </c>
      <c r="O18" s="66">
        <v>0.0</v>
      </c>
      <c r="P18" s="66">
        <v>0.0</v>
      </c>
      <c r="Q18" s="67">
        <v>0.0</v>
      </c>
      <c r="R18" s="66">
        <v>1.0</v>
      </c>
      <c r="S18" s="66">
        <v>2.0</v>
      </c>
      <c r="T18" s="66">
        <v>4.0</v>
      </c>
      <c r="U18" s="67">
        <v>2.0</v>
      </c>
      <c r="V18" s="57">
        <f t="shared" ref="V18:Y18" si="14">(B18+F18+J18+N18+R18)</f>
        <v>1</v>
      </c>
      <c r="W18" s="57">
        <f t="shared" si="14"/>
        <v>2</v>
      </c>
      <c r="X18" s="57">
        <f t="shared" si="14"/>
        <v>6</v>
      </c>
      <c r="Y18" s="64">
        <f t="shared" si="14"/>
        <v>3</v>
      </c>
    </row>
    <row r="19" ht="42.0" customHeight="1">
      <c r="A19" s="11" t="s">
        <v>26</v>
      </c>
      <c r="B19" s="60">
        <v>1.0</v>
      </c>
      <c r="C19" s="61">
        <v>0.0</v>
      </c>
      <c r="D19" s="61">
        <v>0.0</v>
      </c>
      <c r="E19" s="62">
        <v>0.0</v>
      </c>
      <c r="F19" s="61">
        <v>0.0</v>
      </c>
      <c r="G19" s="61">
        <v>0.0</v>
      </c>
      <c r="H19" s="61">
        <v>0.0</v>
      </c>
      <c r="I19" s="62">
        <v>0.0</v>
      </c>
      <c r="J19" s="61">
        <v>0.0</v>
      </c>
      <c r="K19" s="61">
        <v>0.0</v>
      </c>
      <c r="L19" s="61">
        <v>0.0</v>
      </c>
      <c r="M19" s="62">
        <v>0.0</v>
      </c>
      <c r="N19" s="61">
        <v>0.0</v>
      </c>
      <c r="O19" s="61">
        <v>2.0</v>
      </c>
      <c r="P19" s="61">
        <v>0.0</v>
      </c>
      <c r="Q19" s="62">
        <v>2.0</v>
      </c>
      <c r="R19" s="61">
        <v>1.0</v>
      </c>
      <c r="S19" s="61">
        <v>1.0</v>
      </c>
      <c r="T19" s="61">
        <v>0.0</v>
      </c>
      <c r="U19" s="62">
        <v>5.0</v>
      </c>
      <c r="V19" s="57">
        <f t="shared" ref="V19:Y19" si="15">(B19+F19+J19+N19+R19)</f>
        <v>2</v>
      </c>
      <c r="W19" s="57">
        <f t="shared" si="15"/>
        <v>3</v>
      </c>
      <c r="X19" s="57">
        <f t="shared" si="15"/>
        <v>0</v>
      </c>
      <c r="Y19" s="64">
        <f t="shared" si="15"/>
        <v>7</v>
      </c>
    </row>
    <row r="20" ht="42.0" customHeight="1">
      <c r="A20" s="11" t="s">
        <v>27</v>
      </c>
      <c r="B20" s="25">
        <v>0.0</v>
      </c>
      <c r="C20" s="25">
        <v>0.0</v>
      </c>
      <c r="D20" s="25">
        <v>0.0</v>
      </c>
      <c r="E20" s="63">
        <v>4.0</v>
      </c>
      <c r="F20" s="25">
        <v>0.0</v>
      </c>
      <c r="G20" s="25">
        <v>0.0</v>
      </c>
      <c r="H20" s="25">
        <v>0.0</v>
      </c>
      <c r="I20" s="63">
        <v>2.0</v>
      </c>
      <c r="J20" s="25">
        <v>0.0</v>
      </c>
      <c r="K20" s="25">
        <v>0.0</v>
      </c>
      <c r="L20" s="25">
        <v>0.0</v>
      </c>
      <c r="M20" s="63">
        <v>0.0</v>
      </c>
      <c r="N20" s="25">
        <v>0.0</v>
      </c>
      <c r="O20" s="25">
        <v>0.0</v>
      </c>
      <c r="P20" s="25">
        <v>0.0</v>
      </c>
      <c r="Q20" s="63">
        <v>1.0</v>
      </c>
      <c r="R20" s="25">
        <v>1.0</v>
      </c>
      <c r="S20" s="25">
        <v>2.0</v>
      </c>
      <c r="T20" s="25">
        <v>2.0</v>
      </c>
      <c r="U20" s="63">
        <v>4.0</v>
      </c>
      <c r="V20" s="57">
        <f t="shared" ref="V20:Y20" si="16">(B20+F20+J20+N20+R20)</f>
        <v>1</v>
      </c>
      <c r="W20" s="57">
        <f t="shared" si="16"/>
        <v>2</v>
      </c>
      <c r="X20" s="57">
        <f t="shared" si="16"/>
        <v>2</v>
      </c>
      <c r="Y20" s="64">
        <f t="shared" si="16"/>
        <v>11</v>
      </c>
    </row>
    <row r="21" ht="35.25" customHeight="1">
      <c r="A21" s="11" t="s">
        <v>28</v>
      </c>
      <c r="B21" s="60">
        <v>11.0</v>
      </c>
      <c r="C21" s="61">
        <v>0.0</v>
      </c>
      <c r="D21" s="61">
        <v>0.0</v>
      </c>
      <c r="E21" s="62">
        <v>0.0</v>
      </c>
      <c r="F21" s="61">
        <v>0.0</v>
      </c>
      <c r="G21" s="61">
        <v>0.0</v>
      </c>
      <c r="H21" s="61">
        <v>0.0</v>
      </c>
      <c r="I21" s="62">
        <v>0.0</v>
      </c>
      <c r="J21" s="61">
        <v>0.0</v>
      </c>
      <c r="K21" s="61">
        <v>0.0</v>
      </c>
      <c r="L21" s="61">
        <v>0.0</v>
      </c>
      <c r="M21" s="62">
        <v>4.0</v>
      </c>
      <c r="N21" s="61">
        <v>0.0</v>
      </c>
      <c r="O21" s="61">
        <v>0.0</v>
      </c>
      <c r="P21" s="61">
        <v>0.0</v>
      </c>
      <c r="Q21" s="62">
        <v>0.0</v>
      </c>
      <c r="R21" s="61">
        <v>7.0</v>
      </c>
      <c r="S21" s="61">
        <v>6.0</v>
      </c>
      <c r="T21" s="61">
        <v>0.0</v>
      </c>
      <c r="U21" s="62">
        <v>0.0</v>
      </c>
      <c r="V21" s="57">
        <f t="shared" ref="V21:Y21" si="17">(B21+F21+J21+N21+R21)</f>
        <v>18</v>
      </c>
      <c r="W21" s="57">
        <f t="shared" si="17"/>
        <v>6</v>
      </c>
      <c r="X21" s="57">
        <f t="shared" si="17"/>
        <v>0</v>
      </c>
      <c r="Y21" s="64">
        <f t="shared" si="17"/>
        <v>4</v>
      </c>
    </row>
    <row r="22" ht="43.5" customHeight="1">
      <c r="A22" s="11" t="s">
        <v>29</v>
      </c>
      <c r="B22" s="25">
        <v>0.0</v>
      </c>
      <c r="C22" s="25">
        <v>0.0</v>
      </c>
      <c r="D22" s="25">
        <v>0.0</v>
      </c>
      <c r="E22" s="63">
        <v>3.0</v>
      </c>
      <c r="F22" s="25">
        <v>0.0</v>
      </c>
      <c r="G22" s="25">
        <v>0.0</v>
      </c>
      <c r="H22" s="25">
        <v>0.0</v>
      </c>
      <c r="I22" s="63">
        <v>1.0</v>
      </c>
      <c r="J22" s="25">
        <v>0.0</v>
      </c>
      <c r="K22" s="25">
        <v>0.0</v>
      </c>
      <c r="L22" s="25">
        <v>0.0</v>
      </c>
      <c r="M22" s="63">
        <v>0.0</v>
      </c>
      <c r="N22" s="25">
        <v>0.0</v>
      </c>
      <c r="O22" s="25">
        <v>0.0</v>
      </c>
      <c r="P22" s="25">
        <v>0.0</v>
      </c>
      <c r="Q22" s="63">
        <v>5.0</v>
      </c>
      <c r="R22" s="25">
        <v>0.0</v>
      </c>
      <c r="S22" s="25">
        <v>0.0</v>
      </c>
      <c r="T22" s="25">
        <v>0.0</v>
      </c>
      <c r="U22" s="63">
        <v>3.0</v>
      </c>
      <c r="V22" s="57">
        <f t="shared" ref="V22:Y22" si="18">(B22+F22+J22+N22+R22)</f>
        <v>0</v>
      </c>
      <c r="W22" s="57">
        <f t="shared" si="18"/>
        <v>0</v>
      </c>
      <c r="X22" s="57">
        <f t="shared" si="18"/>
        <v>0</v>
      </c>
      <c r="Y22" s="64">
        <f t="shared" si="18"/>
        <v>12</v>
      </c>
    </row>
    <row r="23" ht="42.75" customHeight="1">
      <c r="A23" s="11" t="s">
        <v>30</v>
      </c>
      <c r="B23" s="25">
        <v>0.0</v>
      </c>
      <c r="C23" s="25">
        <v>0.0</v>
      </c>
      <c r="D23" s="25">
        <v>0.0</v>
      </c>
      <c r="E23" s="63">
        <v>0.0</v>
      </c>
      <c r="F23" s="25">
        <v>0.0</v>
      </c>
      <c r="G23" s="25">
        <v>0.0</v>
      </c>
      <c r="H23" s="25">
        <v>0.0</v>
      </c>
      <c r="I23" s="63">
        <v>0.0</v>
      </c>
      <c r="J23" s="25">
        <v>0.0</v>
      </c>
      <c r="K23" s="25">
        <v>0.0</v>
      </c>
      <c r="L23" s="25">
        <v>0.0</v>
      </c>
      <c r="M23" s="63">
        <v>0.0</v>
      </c>
      <c r="N23" s="25">
        <v>0.0</v>
      </c>
      <c r="O23" s="25">
        <v>0.0</v>
      </c>
      <c r="P23" s="25">
        <v>0.0</v>
      </c>
      <c r="Q23" s="63">
        <v>0.0</v>
      </c>
      <c r="R23" s="25">
        <v>0.0</v>
      </c>
      <c r="S23" s="25">
        <v>0.0</v>
      </c>
      <c r="T23" s="25">
        <v>0.0</v>
      </c>
      <c r="U23" s="63">
        <v>0.0</v>
      </c>
      <c r="V23" s="57">
        <f t="shared" ref="V23:Y23" si="19">(B23+F23+J23+N23+R23)</f>
        <v>0</v>
      </c>
      <c r="W23" s="57">
        <f t="shared" si="19"/>
        <v>0</v>
      </c>
      <c r="X23" s="57">
        <f t="shared" si="19"/>
        <v>0</v>
      </c>
      <c r="Y23" s="64">
        <f t="shared" si="19"/>
        <v>0</v>
      </c>
    </row>
    <row r="24" ht="41.25" customHeight="1">
      <c r="A24" s="11" t="s">
        <v>31</v>
      </c>
      <c r="B24" s="25">
        <v>1.0</v>
      </c>
      <c r="C24" s="25">
        <v>3.0</v>
      </c>
      <c r="D24" s="25">
        <v>1.0</v>
      </c>
      <c r="E24" s="63">
        <v>0.0</v>
      </c>
      <c r="F24" s="25">
        <v>0.0</v>
      </c>
      <c r="G24" s="25">
        <v>2.0</v>
      </c>
      <c r="H24" s="25">
        <v>1.0</v>
      </c>
      <c r="I24" s="63">
        <v>0.0</v>
      </c>
      <c r="J24" s="25">
        <v>0.0</v>
      </c>
      <c r="K24" s="25">
        <v>0.0</v>
      </c>
      <c r="L24" s="25">
        <v>0.0</v>
      </c>
      <c r="M24" s="63">
        <v>0.0</v>
      </c>
      <c r="N24" s="25">
        <v>0.0</v>
      </c>
      <c r="O24" s="25">
        <v>1.0</v>
      </c>
      <c r="P24" s="25">
        <v>1.0</v>
      </c>
      <c r="Q24" s="63">
        <v>1.0</v>
      </c>
      <c r="R24" s="25">
        <v>1.0</v>
      </c>
      <c r="S24" s="25">
        <v>5.0</v>
      </c>
      <c r="T24" s="25">
        <v>7.0</v>
      </c>
      <c r="U24" s="63">
        <v>1.0</v>
      </c>
      <c r="V24" s="57">
        <f t="shared" ref="V24:Y24" si="20">(B24+F24+J24+N24+R24)</f>
        <v>2</v>
      </c>
      <c r="W24" s="57">
        <f t="shared" si="20"/>
        <v>11</v>
      </c>
      <c r="X24" s="57">
        <f t="shared" si="20"/>
        <v>10</v>
      </c>
      <c r="Y24" s="64">
        <f t="shared" si="20"/>
        <v>2</v>
      </c>
    </row>
    <row r="25" ht="47.25" customHeight="1">
      <c r="A25" s="11" t="s">
        <v>32</v>
      </c>
      <c r="B25" s="25">
        <v>1.0</v>
      </c>
      <c r="C25" s="25">
        <v>1.0</v>
      </c>
      <c r="D25" s="25">
        <v>1.0</v>
      </c>
      <c r="E25" s="63">
        <v>0.0</v>
      </c>
      <c r="F25" s="25">
        <v>0.0</v>
      </c>
      <c r="G25" s="25">
        <v>0.0</v>
      </c>
      <c r="H25" s="25">
        <v>0.0</v>
      </c>
      <c r="I25" s="63">
        <v>0.0</v>
      </c>
      <c r="J25" s="25">
        <v>0.0</v>
      </c>
      <c r="K25" s="25">
        <v>0.0</v>
      </c>
      <c r="L25" s="25">
        <v>0.0</v>
      </c>
      <c r="M25" s="63">
        <v>0.0</v>
      </c>
      <c r="N25" s="25">
        <v>0.0</v>
      </c>
      <c r="O25" s="25">
        <v>0.0</v>
      </c>
      <c r="P25" s="25">
        <v>0.0</v>
      </c>
      <c r="Q25" s="63">
        <v>0.0</v>
      </c>
      <c r="R25" s="25">
        <v>0.0</v>
      </c>
      <c r="S25" s="25">
        <v>1.0</v>
      </c>
      <c r="T25" s="25">
        <v>0.0</v>
      </c>
      <c r="U25" s="63">
        <v>0.0</v>
      </c>
      <c r="V25" s="57">
        <f t="shared" ref="V25:Y25" si="21">(B25+F25+J25+N25+R25)</f>
        <v>1</v>
      </c>
      <c r="W25" s="57">
        <f t="shared" si="21"/>
        <v>2</v>
      </c>
      <c r="X25" s="57">
        <f t="shared" si="21"/>
        <v>1</v>
      </c>
      <c r="Y25" s="64">
        <f t="shared" si="21"/>
        <v>0</v>
      </c>
    </row>
    <row r="26" ht="42.75" customHeight="1">
      <c r="A26" s="11" t="s">
        <v>33</v>
      </c>
      <c r="B26" s="25">
        <v>0.0</v>
      </c>
      <c r="C26" s="25">
        <v>0.0</v>
      </c>
      <c r="D26" s="25">
        <v>0.0</v>
      </c>
      <c r="E26" s="63">
        <v>0.0</v>
      </c>
      <c r="F26" s="25">
        <v>0.0</v>
      </c>
      <c r="G26" s="25">
        <v>0.0</v>
      </c>
      <c r="H26" s="25">
        <v>0.0</v>
      </c>
      <c r="I26" s="63">
        <v>0.0</v>
      </c>
      <c r="J26" s="25">
        <v>0.0</v>
      </c>
      <c r="K26" s="25">
        <v>0.0</v>
      </c>
      <c r="L26" s="25">
        <v>0.0</v>
      </c>
      <c r="M26" s="63">
        <v>0.0</v>
      </c>
      <c r="N26" s="25">
        <v>0.0</v>
      </c>
      <c r="O26" s="25">
        <v>0.0</v>
      </c>
      <c r="P26" s="25">
        <v>0.0</v>
      </c>
      <c r="Q26" s="63">
        <v>0.0</v>
      </c>
      <c r="R26" s="25">
        <v>0.0</v>
      </c>
      <c r="S26" s="25">
        <v>0.0</v>
      </c>
      <c r="T26" s="25">
        <v>0.0</v>
      </c>
      <c r="U26" s="63">
        <v>1.0</v>
      </c>
      <c r="V26" s="57">
        <f t="shared" ref="V26:Y26" si="22">(B26+F26+J26+N26+R26)</f>
        <v>0</v>
      </c>
      <c r="W26" s="57">
        <f t="shared" si="22"/>
        <v>0</v>
      </c>
      <c r="X26" s="57">
        <f t="shared" si="22"/>
        <v>0</v>
      </c>
      <c r="Y26" s="64">
        <f t="shared" si="22"/>
        <v>1</v>
      </c>
    </row>
    <row r="27" ht="44.25" customHeight="1">
      <c r="A27" s="11" t="s">
        <v>34</v>
      </c>
      <c r="B27" s="25">
        <v>0.0</v>
      </c>
      <c r="C27" s="25">
        <v>0.0</v>
      </c>
      <c r="D27" s="25">
        <v>0.0</v>
      </c>
      <c r="E27" s="63">
        <v>0.0</v>
      </c>
      <c r="F27" s="25">
        <v>0.0</v>
      </c>
      <c r="G27" s="25">
        <v>0.0</v>
      </c>
      <c r="H27" s="25">
        <v>0.0</v>
      </c>
      <c r="I27" s="63">
        <v>0.0</v>
      </c>
      <c r="J27" s="25">
        <v>0.0</v>
      </c>
      <c r="K27" s="25">
        <v>0.0</v>
      </c>
      <c r="L27" s="25">
        <v>0.0</v>
      </c>
      <c r="M27" s="63">
        <v>0.0</v>
      </c>
      <c r="N27" s="25">
        <v>0.0</v>
      </c>
      <c r="O27" s="25">
        <v>0.0</v>
      </c>
      <c r="P27" s="25">
        <v>0.0</v>
      </c>
      <c r="Q27" s="63">
        <v>0.0</v>
      </c>
      <c r="R27" s="25">
        <v>0.0</v>
      </c>
      <c r="S27" s="25">
        <v>1.0</v>
      </c>
      <c r="T27" s="25">
        <v>0.0</v>
      </c>
      <c r="U27" s="63">
        <v>0.0</v>
      </c>
      <c r="V27" s="57">
        <f t="shared" ref="V27:Y27" si="23">(B27+F27+J27+N27+R27)</f>
        <v>0</v>
      </c>
      <c r="W27" s="57">
        <f t="shared" si="23"/>
        <v>1</v>
      </c>
      <c r="X27" s="57">
        <f t="shared" si="23"/>
        <v>0</v>
      </c>
      <c r="Y27" s="64">
        <f t="shared" si="23"/>
        <v>0</v>
      </c>
    </row>
    <row r="28" ht="47.25" customHeight="1">
      <c r="A28" s="11" t="s">
        <v>35</v>
      </c>
      <c r="B28" s="25">
        <v>0.0</v>
      </c>
      <c r="C28" s="25">
        <v>1.0</v>
      </c>
      <c r="D28" s="25">
        <v>0.0</v>
      </c>
      <c r="E28" s="63">
        <v>2.0</v>
      </c>
      <c r="F28" s="25">
        <v>0.0</v>
      </c>
      <c r="G28" s="25">
        <v>0.0</v>
      </c>
      <c r="H28" s="25">
        <v>0.0</v>
      </c>
      <c r="I28" s="63">
        <v>2.0</v>
      </c>
      <c r="J28" s="25">
        <v>0.0</v>
      </c>
      <c r="K28" s="25">
        <v>0.0</v>
      </c>
      <c r="L28" s="25">
        <v>0.0</v>
      </c>
      <c r="M28" s="63">
        <v>0.0</v>
      </c>
      <c r="N28" s="25">
        <v>0.0</v>
      </c>
      <c r="O28" s="25">
        <v>0.0</v>
      </c>
      <c r="P28" s="25">
        <v>0.0</v>
      </c>
      <c r="Q28" s="63">
        <v>0.0</v>
      </c>
      <c r="R28" s="25">
        <v>1.0</v>
      </c>
      <c r="S28" s="25">
        <v>5.0</v>
      </c>
      <c r="T28" s="25">
        <v>3.0</v>
      </c>
      <c r="U28" s="63">
        <v>3.0</v>
      </c>
      <c r="V28" s="57">
        <f t="shared" ref="V28:Y28" si="24">(B28+F28+J28+N28+R28)</f>
        <v>1</v>
      </c>
      <c r="W28" s="57">
        <f t="shared" si="24"/>
        <v>6</v>
      </c>
      <c r="X28" s="57">
        <f t="shared" si="24"/>
        <v>3</v>
      </c>
      <c r="Y28" s="64">
        <f t="shared" si="24"/>
        <v>7</v>
      </c>
    </row>
    <row r="29" ht="54.0" customHeight="1">
      <c r="A29" s="11" t="s">
        <v>36</v>
      </c>
      <c r="B29" s="25">
        <v>0.0</v>
      </c>
      <c r="C29" s="25">
        <v>0.0</v>
      </c>
      <c r="D29" s="25">
        <v>0.0</v>
      </c>
      <c r="E29" s="63">
        <v>0.0</v>
      </c>
      <c r="F29" s="25">
        <v>0.0</v>
      </c>
      <c r="G29" s="25">
        <v>0.0</v>
      </c>
      <c r="H29" s="25">
        <v>0.0</v>
      </c>
      <c r="I29" s="63">
        <v>0.0</v>
      </c>
      <c r="J29" s="25">
        <v>0.0</v>
      </c>
      <c r="K29" s="25">
        <v>0.0</v>
      </c>
      <c r="L29" s="25">
        <v>0.0</v>
      </c>
      <c r="M29" s="63">
        <v>0.0</v>
      </c>
      <c r="N29" s="25">
        <v>0.0</v>
      </c>
      <c r="O29" s="25">
        <v>0.0</v>
      </c>
      <c r="P29" s="25">
        <v>0.0</v>
      </c>
      <c r="Q29" s="63">
        <v>0.0</v>
      </c>
      <c r="R29" s="25">
        <v>2.0</v>
      </c>
      <c r="S29" s="25">
        <v>0.0</v>
      </c>
      <c r="T29" s="25">
        <v>0.0</v>
      </c>
      <c r="U29" s="63">
        <v>0.0</v>
      </c>
      <c r="V29" s="57">
        <f t="shared" ref="V29:Y29" si="25">(B29+F29+J29+N29+R29)</f>
        <v>2</v>
      </c>
      <c r="W29" s="57">
        <f t="shared" si="25"/>
        <v>0</v>
      </c>
      <c r="X29" s="57">
        <f t="shared" si="25"/>
        <v>0</v>
      </c>
      <c r="Y29" s="64">
        <f t="shared" si="25"/>
        <v>0</v>
      </c>
    </row>
    <row r="30" ht="44.25" customHeight="1">
      <c r="A30" s="11" t="s">
        <v>37</v>
      </c>
      <c r="B30" s="25">
        <v>0.0</v>
      </c>
      <c r="C30" s="25">
        <v>0.0</v>
      </c>
      <c r="D30" s="25">
        <v>1.0</v>
      </c>
      <c r="E30" s="63">
        <v>6.0</v>
      </c>
      <c r="F30" s="25">
        <v>0.0</v>
      </c>
      <c r="G30" s="25">
        <v>0.0</v>
      </c>
      <c r="H30" s="25">
        <v>0.0</v>
      </c>
      <c r="I30" s="63">
        <v>4.0</v>
      </c>
      <c r="J30" s="25">
        <v>0.0</v>
      </c>
      <c r="K30" s="25">
        <v>0.0</v>
      </c>
      <c r="L30" s="25">
        <v>0.0</v>
      </c>
      <c r="M30" s="63">
        <v>1.0</v>
      </c>
      <c r="N30" s="25">
        <v>0.0</v>
      </c>
      <c r="O30" s="25">
        <v>0.0</v>
      </c>
      <c r="P30" s="25">
        <v>0.0</v>
      </c>
      <c r="Q30" s="63">
        <v>1.0</v>
      </c>
      <c r="R30" s="25">
        <v>0.0</v>
      </c>
      <c r="S30" s="25">
        <v>1.0</v>
      </c>
      <c r="T30" s="25">
        <v>3.0</v>
      </c>
      <c r="U30" s="63">
        <v>5.0</v>
      </c>
      <c r="V30" s="57">
        <f t="shared" ref="V30:Y30" si="26">(B30+F30+J30+N30+R30)</f>
        <v>0</v>
      </c>
      <c r="W30" s="57">
        <f t="shared" si="26"/>
        <v>1</v>
      </c>
      <c r="X30" s="57">
        <f t="shared" si="26"/>
        <v>4</v>
      </c>
      <c r="Y30" s="64">
        <f t="shared" si="26"/>
        <v>17</v>
      </c>
    </row>
    <row r="31" ht="54.0" customHeight="1">
      <c r="A31" s="11" t="s">
        <v>38</v>
      </c>
      <c r="B31" s="25">
        <v>0.0</v>
      </c>
      <c r="C31" s="25">
        <v>0.0</v>
      </c>
      <c r="D31" s="25">
        <v>0.0</v>
      </c>
      <c r="E31" s="63">
        <v>0.0</v>
      </c>
      <c r="F31" s="25">
        <v>0.0</v>
      </c>
      <c r="G31" s="25">
        <v>0.0</v>
      </c>
      <c r="H31" s="25">
        <v>0.0</v>
      </c>
      <c r="I31" s="63">
        <v>5.0</v>
      </c>
      <c r="J31" s="25">
        <v>0.0</v>
      </c>
      <c r="K31" s="25">
        <v>0.0</v>
      </c>
      <c r="L31" s="25">
        <v>0.0</v>
      </c>
      <c r="M31" s="63">
        <v>0.0</v>
      </c>
      <c r="N31" s="25">
        <v>0.0</v>
      </c>
      <c r="O31" s="25">
        <v>0.0</v>
      </c>
      <c r="P31" s="25">
        <v>0.0</v>
      </c>
      <c r="Q31" s="63">
        <v>0.0</v>
      </c>
      <c r="R31" s="25">
        <v>0.0</v>
      </c>
      <c r="S31" s="25">
        <v>0.0</v>
      </c>
      <c r="T31" s="25">
        <v>0.0</v>
      </c>
      <c r="U31" s="63">
        <v>0.0</v>
      </c>
      <c r="V31" s="57">
        <f t="shared" ref="V31:Y31" si="27">(B31+F31+J31+N31+R31)</f>
        <v>0</v>
      </c>
      <c r="W31" s="57">
        <f t="shared" si="27"/>
        <v>0</v>
      </c>
      <c r="X31" s="57">
        <f t="shared" si="27"/>
        <v>0</v>
      </c>
      <c r="Y31" s="64">
        <f t="shared" si="27"/>
        <v>5</v>
      </c>
    </row>
    <row r="32" ht="32.25" customHeight="1">
      <c r="A32" s="11" t="s">
        <v>39</v>
      </c>
      <c r="B32" s="25">
        <v>0.0</v>
      </c>
      <c r="C32" s="25">
        <v>0.0</v>
      </c>
      <c r="D32" s="25">
        <v>0.0</v>
      </c>
      <c r="E32" s="63">
        <v>0.0</v>
      </c>
      <c r="F32" s="25">
        <v>0.0</v>
      </c>
      <c r="G32" s="25">
        <v>0.0</v>
      </c>
      <c r="H32" s="25">
        <v>0.0</v>
      </c>
      <c r="I32" s="63">
        <v>0.0</v>
      </c>
      <c r="J32" s="25">
        <v>0.0</v>
      </c>
      <c r="K32" s="25">
        <v>0.0</v>
      </c>
      <c r="L32" s="25">
        <v>0.0</v>
      </c>
      <c r="M32" s="63">
        <v>0.0</v>
      </c>
      <c r="N32" s="25">
        <v>0.0</v>
      </c>
      <c r="O32" s="25">
        <v>0.0</v>
      </c>
      <c r="P32" s="25">
        <v>0.0</v>
      </c>
      <c r="Q32" s="63">
        <v>0.0</v>
      </c>
      <c r="R32" s="25">
        <v>0.0</v>
      </c>
      <c r="S32" s="25">
        <v>0.0</v>
      </c>
      <c r="T32" s="25">
        <v>0.0</v>
      </c>
      <c r="U32" s="63">
        <v>0.0</v>
      </c>
      <c r="V32" s="57">
        <f t="shared" ref="V32:Y32" si="28">(B32+F32+J32+N32+R32)</f>
        <v>0</v>
      </c>
      <c r="W32" s="57">
        <f t="shared" si="28"/>
        <v>0</v>
      </c>
      <c r="X32" s="57">
        <f t="shared" si="28"/>
        <v>0</v>
      </c>
      <c r="Y32" s="64">
        <f t="shared" si="28"/>
        <v>0</v>
      </c>
    </row>
    <row r="33" ht="33.75" customHeight="1">
      <c r="A33" s="11" t="s">
        <v>40</v>
      </c>
      <c r="B33" s="25">
        <v>0.0</v>
      </c>
      <c r="C33" s="25">
        <v>0.0</v>
      </c>
      <c r="D33" s="25">
        <v>0.0</v>
      </c>
      <c r="E33" s="63">
        <v>5.0</v>
      </c>
      <c r="F33" s="25">
        <v>0.0</v>
      </c>
      <c r="G33" s="25">
        <v>0.0</v>
      </c>
      <c r="H33" s="25">
        <v>0.0</v>
      </c>
      <c r="I33" s="63">
        <v>2.0</v>
      </c>
      <c r="J33" s="25">
        <v>0.0</v>
      </c>
      <c r="K33" s="25">
        <v>0.0</v>
      </c>
      <c r="L33" s="25">
        <v>0.0</v>
      </c>
      <c r="M33" s="63">
        <v>0.0</v>
      </c>
      <c r="N33" s="25">
        <v>0.0</v>
      </c>
      <c r="O33" s="25">
        <v>0.0</v>
      </c>
      <c r="P33" s="25">
        <v>0.0</v>
      </c>
      <c r="Q33" s="63">
        <v>0.0</v>
      </c>
      <c r="R33" s="25">
        <v>3.0</v>
      </c>
      <c r="S33" s="25">
        <v>0.0</v>
      </c>
      <c r="T33" s="25">
        <v>0.0</v>
      </c>
      <c r="U33" s="63">
        <v>1.0</v>
      </c>
      <c r="V33" s="57">
        <f t="shared" ref="V33:Y33" si="29">(B33+F33+J33+N33+R33)</f>
        <v>3</v>
      </c>
      <c r="W33" s="57">
        <f t="shared" si="29"/>
        <v>0</v>
      </c>
      <c r="X33" s="57">
        <f t="shared" si="29"/>
        <v>0</v>
      </c>
      <c r="Y33" s="64">
        <f t="shared" si="29"/>
        <v>8</v>
      </c>
    </row>
    <row r="34" ht="42.0" customHeight="1">
      <c r="A34" s="11" t="s">
        <v>41</v>
      </c>
      <c r="B34" s="25">
        <v>0.0</v>
      </c>
      <c r="C34" s="25">
        <v>0.0</v>
      </c>
      <c r="D34" s="25">
        <v>0.0</v>
      </c>
      <c r="E34" s="63">
        <v>0.0</v>
      </c>
      <c r="F34" s="25">
        <v>0.0</v>
      </c>
      <c r="G34" s="25">
        <v>0.0</v>
      </c>
      <c r="H34" s="25">
        <v>0.0</v>
      </c>
      <c r="I34" s="63">
        <v>1.0</v>
      </c>
      <c r="J34" s="25">
        <v>0.0</v>
      </c>
      <c r="K34" s="25">
        <v>0.0</v>
      </c>
      <c r="L34" s="25">
        <v>0.0</v>
      </c>
      <c r="M34" s="63">
        <v>0.0</v>
      </c>
      <c r="N34" s="25">
        <v>0.0</v>
      </c>
      <c r="O34" s="25">
        <v>0.0</v>
      </c>
      <c r="P34" s="25">
        <v>0.0</v>
      </c>
      <c r="Q34" s="63">
        <v>3.0</v>
      </c>
      <c r="R34" s="25">
        <v>0.0</v>
      </c>
      <c r="S34" s="25">
        <v>0.0</v>
      </c>
      <c r="T34" s="25">
        <v>2.0</v>
      </c>
      <c r="U34" s="63">
        <v>2.0</v>
      </c>
      <c r="V34" s="57">
        <f t="shared" ref="V34:Y34" si="30">(B34+F34+J34+N34+R34)</f>
        <v>0</v>
      </c>
      <c r="W34" s="57">
        <f t="shared" si="30"/>
        <v>0</v>
      </c>
      <c r="X34" s="57">
        <f t="shared" si="30"/>
        <v>2</v>
      </c>
      <c r="Y34" s="64">
        <f t="shared" si="30"/>
        <v>6</v>
      </c>
    </row>
    <row r="35" ht="38.25" customHeight="1">
      <c r="A35" s="11" t="s">
        <v>42</v>
      </c>
      <c r="B35" s="65">
        <v>0.0</v>
      </c>
      <c r="C35" s="66">
        <v>0.0</v>
      </c>
      <c r="D35" s="66">
        <v>0.0</v>
      </c>
      <c r="E35" s="67">
        <v>0.0</v>
      </c>
      <c r="F35" s="66">
        <v>0.0</v>
      </c>
      <c r="G35" s="66">
        <v>1.0</v>
      </c>
      <c r="H35" s="66">
        <v>0.0</v>
      </c>
      <c r="I35" s="67">
        <v>0.0</v>
      </c>
      <c r="J35" s="66">
        <v>0.0</v>
      </c>
      <c r="K35" s="66">
        <v>0.0</v>
      </c>
      <c r="L35" s="66">
        <v>0.0</v>
      </c>
      <c r="M35" s="67">
        <v>0.0</v>
      </c>
      <c r="N35" s="66">
        <v>0.0</v>
      </c>
      <c r="O35" s="66">
        <v>0.0</v>
      </c>
      <c r="P35" s="66">
        <v>0.0</v>
      </c>
      <c r="Q35" s="67">
        <v>0.0</v>
      </c>
      <c r="R35" s="66">
        <v>0.0</v>
      </c>
      <c r="S35" s="66">
        <v>0.0</v>
      </c>
      <c r="T35" s="66">
        <v>0.0</v>
      </c>
      <c r="U35" s="67">
        <v>0.0</v>
      </c>
      <c r="V35" s="57">
        <f t="shared" ref="V35:Y35" si="31">(B35+F35+J35+N35+R35)</f>
        <v>0</v>
      </c>
      <c r="W35" s="57">
        <f t="shared" si="31"/>
        <v>1</v>
      </c>
      <c r="X35" s="57">
        <f t="shared" si="31"/>
        <v>0</v>
      </c>
      <c r="Y35" s="64">
        <f t="shared" si="31"/>
        <v>0</v>
      </c>
    </row>
    <row r="36" ht="48.75" customHeight="1">
      <c r="A36" s="68" t="s">
        <v>43</v>
      </c>
      <c r="B36" s="25">
        <v>0.0</v>
      </c>
      <c r="C36" s="25">
        <v>0.0</v>
      </c>
      <c r="D36" s="25">
        <v>0.0</v>
      </c>
      <c r="E36" s="69"/>
      <c r="F36" s="25">
        <v>0.0</v>
      </c>
      <c r="G36" s="25">
        <v>0.0</v>
      </c>
      <c r="H36" s="25">
        <v>0.0</v>
      </c>
      <c r="I36" s="69"/>
      <c r="J36" s="25">
        <v>1.0</v>
      </c>
      <c r="K36" s="25">
        <v>0.0</v>
      </c>
      <c r="L36" s="25">
        <v>0.0</v>
      </c>
      <c r="M36" s="69"/>
      <c r="N36" s="25">
        <v>0.0</v>
      </c>
      <c r="O36" s="25">
        <v>0.0</v>
      </c>
      <c r="P36" s="25">
        <v>0.0</v>
      </c>
      <c r="Q36" s="69"/>
      <c r="R36" s="25">
        <v>1.0</v>
      </c>
      <c r="S36" s="25">
        <v>0.0</v>
      </c>
      <c r="T36" s="25">
        <v>1.0</v>
      </c>
      <c r="U36" s="69"/>
      <c r="V36" s="57">
        <f t="shared" ref="V36:Y36" si="32">(B36+F36+J36+N36+R36)</f>
        <v>2</v>
      </c>
      <c r="W36" s="57">
        <f t="shared" si="32"/>
        <v>0</v>
      </c>
      <c r="X36" s="57">
        <f t="shared" si="32"/>
        <v>1</v>
      </c>
      <c r="Y36" s="64">
        <f t="shared" si="32"/>
        <v>0</v>
      </c>
    </row>
    <row r="37" ht="49.5" customHeight="1">
      <c r="A37" s="11" t="s">
        <v>44</v>
      </c>
      <c r="B37" s="70">
        <v>0.0</v>
      </c>
      <c r="C37" s="70">
        <v>0.0</v>
      </c>
      <c r="D37" s="70">
        <v>0.0</v>
      </c>
      <c r="E37" s="63">
        <v>0.0</v>
      </c>
      <c r="F37" s="70">
        <v>0.0</v>
      </c>
      <c r="G37" s="70">
        <v>0.0</v>
      </c>
      <c r="H37" s="70">
        <v>0.0</v>
      </c>
      <c r="I37" s="63">
        <v>0.0</v>
      </c>
      <c r="J37" s="70">
        <v>0.0</v>
      </c>
      <c r="K37" s="70">
        <v>0.0</v>
      </c>
      <c r="L37" s="70">
        <v>0.0</v>
      </c>
      <c r="M37" s="63">
        <v>0.0</v>
      </c>
      <c r="N37" s="70">
        <v>0.0</v>
      </c>
      <c r="O37" s="70">
        <v>0.0</v>
      </c>
      <c r="P37" s="70">
        <v>0.0</v>
      </c>
      <c r="Q37" s="63">
        <v>0.0</v>
      </c>
      <c r="R37" s="70">
        <v>0.0</v>
      </c>
      <c r="S37" s="70">
        <v>0.0</v>
      </c>
      <c r="T37" s="70">
        <v>0.0</v>
      </c>
      <c r="U37" s="63">
        <v>0.0</v>
      </c>
      <c r="V37" s="57">
        <f t="shared" ref="V37:Y37" si="33">(B37+F37+J37+N37+R37)</f>
        <v>0</v>
      </c>
      <c r="W37" s="57">
        <f t="shared" si="33"/>
        <v>0</v>
      </c>
      <c r="X37" s="57">
        <f t="shared" si="33"/>
        <v>0</v>
      </c>
      <c r="Y37" s="64">
        <f t="shared" si="33"/>
        <v>0</v>
      </c>
    </row>
    <row r="38" ht="57.0" customHeight="1">
      <c r="A38" s="11" t="s">
        <v>45</v>
      </c>
      <c r="B38" s="25">
        <v>2.0</v>
      </c>
      <c r="C38" s="25">
        <v>0.0</v>
      </c>
      <c r="D38" s="25">
        <v>0.0</v>
      </c>
      <c r="E38" s="63">
        <v>0.0</v>
      </c>
      <c r="F38" s="25">
        <v>0.0</v>
      </c>
      <c r="G38" s="25">
        <v>0.0</v>
      </c>
      <c r="H38" s="25">
        <v>0.0</v>
      </c>
      <c r="I38" s="63">
        <v>0.0</v>
      </c>
      <c r="J38" s="25">
        <v>0.0</v>
      </c>
      <c r="K38" s="25">
        <v>0.0</v>
      </c>
      <c r="L38" s="25">
        <v>0.0</v>
      </c>
      <c r="M38" s="63">
        <v>0.0</v>
      </c>
      <c r="N38" s="25">
        <v>0.0</v>
      </c>
      <c r="O38" s="25">
        <v>0.0</v>
      </c>
      <c r="P38" s="25">
        <v>0.0</v>
      </c>
      <c r="Q38" s="63">
        <v>0.0</v>
      </c>
      <c r="R38" s="25">
        <v>1.0</v>
      </c>
      <c r="S38" s="25">
        <v>0.0</v>
      </c>
      <c r="T38" s="25">
        <v>0.0</v>
      </c>
      <c r="U38" s="63">
        <v>0.0</v>
      </c>
      <c r="V38" s="57">
        <f t="shared" ref="V38:Y38" si="34">(B38+F38+J38+N38+R38)</f>
        <v>3</v>
      </c>
      <c r="W38" s="57">
        <f t="shared" si="34"/>
        <v>0</v>
      </c>
      <c r="X38" s="57">
        <f t="shared" si="34"/>
        <v>0</v>
      </c>
      <c r="Y38" s="64">
        <f t="shared" si="34"/>
        <v>0</v>
      </c>
    </row>
    <row r="39" ht="54.75" customHeight="1">
      <c r="A39" s="11" t="s">
        <v>46</v>
      </c>
      <c r="B39" s="25"/>
      <c r="C39" s="25"/>
      <c r="D39" s="25"/>
      <c r="E39" s="63">
        <v>7.0</v>
      </c>
      <c r="F39" s="25"/>
      <c r="G39" s="25"/>
      <c r="H39" s="25"/>
      <c r="I39" s="63">
        <v>5.0</v>
      </c>
      <c r="J39" s="25"/>
      <c r="K39" s="25"/>
      <c r="L39" s="25"/>
      <c r="M39" s="63">
        <v>0.0</v>
      </c>
      <c r="N39" s="25"/>
      <c r="O39" s="25"/>
      <c r="P39" s="25"/>
      <c r="Q39" s="63">
        <v>0.0</v>
      </c>
      <c r="R39" s="25"/>
      <c r="S39" s="25"/>
      <c r="T39" s="25"/>
      <c r="U39" s="63">
        <v>6.0</v>
      </c>
      <c r="V39" s="57">
        <f t="shared" ref="V39:Y39" si="35">(B39+F39+J39+N39+R39)</f>
        <v>0</v>
      </c>
      <c r="W39" s="57">
        <f t="shared" si="35"/>
        <v>0</v>
      </c>
      <c r="X39" s="57">
        <f t="shared" si="35"/>
        <v>0</v>
      </c>
      <c r="Y39" s="64">
        <f t="shared" si="35"/>
        <v>18</v>
      </c>
    </row>
    <row r="40" ht="14.25" customHeight="1">
      <c r="A40" s="32" t="s">
        <v>47</v>
      </c>
      <c r="B40" s="71">
        <f t="shared" ref="B40:X40" si="36">SUM(B5:B39)</f>
        <v>36</v>
      </c>
      <c r="C40" s="71">
        <f t="shared" si="36"/>
        <v>14</v>
      </c>
      <c r="D40" s="71">
        <f t="shared" si="36"/>
        <v>15</v>
      </c>
      <c r="E40" s="71">
        <f t="shared" si="36"/>
        <v>60</v>
      </c>
      <c r="F40" s="71">
        <f t="shared" si="36"/>
        <v>8</v>
      </c>
      <c r="G40" s="71">
        <f t="shared" si="36"/>
        <v>8</v>
      </c>
      <c r="H40" s="71">
        <f t="shared" si="36"/>
        <v>3</v>
      </c>
      <c r="I40" s="71">
        <f t="shared" si="36"/>
        <v>58</v>
      </c>
      <c r="J40" s="71">
        <f t="shared" si="36"/>
        <v>4</v>
      </c>
      <c r="K40" s="71">
        <f t="shared" si="36"/>
        <v>1</v>
      </c>
      <c r="L40" s="71">
        <f t="shared" si="36"/>
        <v>4</v>
      </c>
      <c r="M40" s="71">
        <f t="shared" si="36"/>
        <v>30</v>
      </c>
      <c r="N40" s="71">
        <f t="shared" si="36"/>
        <v>21</v>
      </c>
      <c r="O40" s="71">
        <f t="shared" si="36"/>
        <v>11</v>
      </c>
      <c r="P40" s="71">
        <f t="shared" si="36"/>
        <v>7</v>
      </c>
      <c r="Q40" s="71">
        <f t="shared" si="36"/>
        <v>41</v>
      </c>
      <c r="R40" s="71">
        <f t="shared" si="36"/>
        <v>68</v>
      </c>
      <c r="S40" s="71">
        <f t="shared" si="36"/>
        <v>52</v>
      </c>
      <c r="T40" s="71">
        <f t="shared" si="36"/>
        <v>53</v>
      </c>
      <c r="U40" s="71">
        <f t="shared" si="36"/>
        <v>59</v>
      </c>
      <c r="V40" s="71">
        <f t="shared" si="36"/>
        <v>137</v>
      </c>
      <c r="W40" s="71">
        <f t="shared" si="36"/>
        <v>86</v>
      </c>
      <c r="X40" s="71">
        <f t="shared" si="36"/>
        <v>82</v>
      </c>
      <c r="Y40" s="64">
        <f>(E40+I40+M40+Q40+U40)</f>
        <v>248</v>
      </c>
    </row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7">
    <mergeCell ref="A3:A4"/>
    <mergeCell ref="B3:E3"/>
    <mergeCell ref="F3:I3"/>
    <mergeCell ref="J3:M3"/>
    <mergeCell ref="N3:Q3"/>
    <mergeCell ref="R3:U3"/>
    <mergeCell ref="V3:X3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44.43"/>
    <col customWidth="1" min="2" max="24" width="8.71"/>
    <col customWidth="1" min="25" max="25" width="10.14"/>
  </cols>
  <sheetData>
    <row r="1" ht="14.25" customHeight="1">
      <c r="A1" s="1" t="s">
        <v>53</v>
      </c>
    </row>
    <row r="2" ht="14.25" customHeight="1">
      <c r="B2" s="2"/>
    </row>
    <row r="3" ht="14.25" customHeight="1">
      <c r="A3" s="3" t="s">
        <v>1</v>
      </c>
      <c r="B3" s="4" t="s">
        <v>2</v>
      </c>
      <c r="C3" s="5"/>
      <c r="D3" s="5"/>
      <c r="E3" s="6"/>
      <c r="F3" s="4" t="s">
        <v>3</v>
      </c>
      <c r="G3" s="5"/>
      <c r="H3" s="5"/>
      <c r="I3" s="6"/>
      <c r="J3" s="4" t="s">
        <v>4</v>
      </c>
      <c r="K3" s="5"/>
      <c r="L3" s="5"/>
      <c r="M3" s="6"/>
      <c r="N3" s="4" t="s">
        <v>5</v>
      </c>
      <c r="O3" s="5"/>
      <c r="P3" s="5"/>
      <c r="Q3" s="6"/>
      <c r="R3" s="4" t="s">
        <v>6</v>
      </c>
      <c r="S3" s="5"/>
      <c r="T3" s="5"/>
      <c r="U3" s="6"/>
      <c r="V3" s="4" t="s">
        <v>7</v>
      </c>
      <c r="W3" s="5"/>
      <c r="X3" s="5"/>
      <c r="Y3" s="6"/>
    </row>
    <row r="4" ht="26.25" customHeight="1">
      <c r="A4" s="7"/>
      <c r="B4" s="8" t="s">
        <v>8</v>
      </c>
      <c r="C4" s="8" t="s">
        <v>9</v>
      </c>
      <c r="D4" s="8" t="s">
        <v>10</v>
      </c>
      <c r="E4" s="9" t="s">
        <v>11</v>
      </c>
      <c r="F4" s="8" t="s">
        <v>8</v>
      </c>
      <c r="G4" s="8" t="s">
        <v>9</v>
      </c>
      <c r="H4" s="8" t="s">
        <v>10</v>
      </c>
      <c r="I4" s="9" t="s">
        <v>11</v>
      </c>
      <c r="J4" s="8" t="s">
        <v>8</v>
      </c>
      <c r="K4" s="8" t="s">
        <v>9</v>
      </c>
      <c r="L4" s="8" t="s">
        <v>10</v>
      </c>
      <c r="M4" s="9" t="s">
        <v>11</v>
      </c>
      <c r="N4" s="8" t="s">
        <v>8</v>
      </c>
      <c r="O4" s="8" t="s">
        <v>9</v>
      </c>
      <c r="P4" s="8" t="s">
        <v>10</v>
      </c>
      <c r="Q4" s="9" t="s">
        <v>11</v>
      </c>
      <c r="R4" s="8" t="s">
        <v>8</v>
      </c>
      <c r="S4" s="8" t="s">
        <v>9</v>
      </c>
      <c r="T4" s="8" t="s">
        <v>10</v>
      </c>
      <c r="U4" s="9" t="s">
        <v>11</v>
      </c>
      <c r="V4" s="8" t="s">
        <v>8</v>
      </c>
      <c r="W4" s="8" t="s">
        <v>9</v>
      </c>
      <c r="X4" s="8" t="s">
        <v>10</v>
      </c>
      <c r="Y4" s="9" t="s">
        <v>11</v>
      </c>
    </row>
    <row r="5" ht="45.75" customHeight="1">
      <c r="A5" s="11" t="s">
        <v>12</v>
      </c>
      <c r="B5" s="12">
        <v>0.0</v>
      </c>
      <c r="C5" s="12">
        <v>0.0</v>
      </c>
      <c r="D5" s="12">
        <v>0.0</v>
      </c>
      <c r="E5" s="13">
        <v>0.0</v>
      </c>
      <c r="F5" s="12">
        <v>0.0</v>
      </c>
      <c r="G5" s="12">
        <v>0.0</v>
      </c>
      <c r="H5" s="12">
        <v>0.0</v>
      </c>
      <c r="I5" s="13">
        <v>0.0</v>
      </c>
      <c r="J5" s="12">
        <v>0.0</v>
      </c>
      <c r="K5" s="12">
        <v>0.0</v>
      </c>
      <c r="L5" s="12">
        <v>0.0</v>
      </c>
      <c r="M5" s="13">
        <v>0.0</v>
      </c>
      <c r="N5" s="12">
        <v>0.0</v>
      </c>
      <c r="O5" s="12">
        <v>0.0</v>
      </c>
      <c r="P5" s="12">
        <v>0.0</v>
      </c>
      <c r="Q5" s="13">
        <v>0.0</v>
      </c>
      <c r="R5" s="12">
        <v>0.0</v>
      </c>
      <c r="S5" s="12">
        <v>0.0</v>
      </c>
      <c r="T5" s="12">
        <v>0.0</v>
      </c>
      <c r="U5" s="13">
        <v>2.0</v>
      </c>
      <c r="V5" s="12">
        <f t="shared" ref="V5:Y5" si="1">(B5+F5+J5+N5+R5)</f>
        <v>0</v>
      </c>
      <c r="W5" s="12">
        <f t="shared" si="1"/>
        <v>0</v>
      </c>
      <c r="X5" s="12">
        <f t="shared" si="1"/>
        <v>0</v>
      </c>
      <c r="Y5" s="14">
        <f t="shared" si="1"/>
        <v>2</v>
      </c>
    </row>
    <row r="6" ht="47.25" customHeight="1">
      <c r="A6" s="11" t="s">
        <v>13</v>
      </c>
      <c r="B6" s="16">
        <v>0.0</v>
      </c>
      <c r="C6" s="17">
        <v>0.0</v>
      </c>
      <c r="D6" s="17">
        <v>0.0</v>
      </c>
      <c r="E6" s="18">
        <v>0.0</v>
      </c>
      <c r="F6" s="17">
        <v>0.0</v>
      </c>
      <c r="G6" s="17">
        <v>0.0</v>
      </c>
      <c r="H6" s="17">
        <v>0.0</v>
      </c>
      <c r="I6" s="18">
        <v>0.0</v>
      </c>
      <c r="J6" s="17">
        <v>0.0</v>
      </c>
      <c r="K6" s="17">
        <v>0.0</v>
      </c>
      <c r="L6" s="17">
        <v>0.0</v>
      </c>
      <c r="M6" s="18">
        <v>0.0</v>
      </c>
      <c r="N6" s="17">
        <v>0.0</v>
      </c>
      <c r="O6" s="17">
        <v>0.0</v>
      </c>
      <c r="P6" s="17">
        <v>0.0</v>
      </c>
      <c r="Q6" s="18">
        <v>0.0</v>
      </c>
      <c r="R6" s="17">
        <v>0.0</v>
      </c>
      <c r="S6" s="17">
        <v>0.0</v>
      </c>
      <c r="T6" s="17">
        <v>0.0</v>
      </c>
      <c r="U6" s="18">
        <v>0.0</v>
      </c>
      <c r="V6" s="12">
        <f t="shared" ref="V6:Y6" si="2">(B6+F6+J6+N6+R6)</f>
        <v>0</v>
      </c>
      <c r="W6" s="12">
        <f t="shared" si="2"/>
        <v>0</v>
      </c>
      <c r="X6" s="12">
        <f t="shared" si="2"/>
        <v>0</v>
      </c>
      <c r="Y6" s="14">
        <f t="shared" si="2"/>
        <v>0</v>
      </c>
    </row>
    <row r="7" ht="39.75" customHeight="1">
      <c r="A7" s="11" t="s">
        <v>14</v>
      </c>
      <c r="B7" s="19">
        <v>0.0</v>
      </c>
      <c r="C7" s="19">
        <v>0.0</v>
      </c>
      <c r="D7" s="19">
        <v>0.0</v>
      </c>
      <c r="E7" s="20">
        <v>0.0</v>
      </c>
      <c r="F7" s="19">
        <v>0.0</v>
      </c>
      <c r="G7" s="19">
        <v>0.0</v>
      </c>
      <c r="H7" s="19">
        <v>0.0</v>
      </c>
      <c r="I7" s="20">
        <v>0.0</v>
      </c>
      <c r="J7" s="19">
        <v>0.0</v>
      </c>
      <c r="K7" s="19">
        <v>0.0</v>
      </c>
      <c r="L7" s="19">
        <v>0.0</v>
      </c>
      <c r="M7" s="20">
        <v>0.0</v>
      </c>
      <c r="N7" s="19">
        <v>0.0</v>
      </c>
      <c r="O7" s="19">
        <v>0.0</v>
      </c>
      <c r="P7" s="19">
        <v>1.0</v>
      </c>
      <c r="Q7" s="20">
        <v>0.0</v>
      </c>
      <c r="R7" s="19">
        <v>0.0</v>
      </c>
      <c r="S7" s="19">
        <v>0.0</v>
      </c>
      <c r="T7" s="19">
        <v>0.0</v>
      </c>
      <c r="U7" s="20">
        <v>0.0</v>
      </c>
      <c r="V7" s="12">
        <f t="shared" ref="V7:Y7" si="3">(B7+F7+J7+N7+R7)</f>
        <v>0</v>
      </c>
      <c r="W7" s="12">
        <f t="shared" si="3"/>
        <v>0</v>
      </c>
      <c r="X7" s="12">
        <f t="shared" si="3"/>
        <v>1</v>
      </c>
      <c r="Y7" s="14">
        <f t="shared" si="3"/>
        <v>0</v>
      </c>
    </row>
    <row r="8" ht="34.5" customHeight="1">
      <c r="A8" s="11" t="s">
        <v>15</v>
      </c>
      <c r="B8" s="19">
        <v>0.0</v>
      </c>
      <c r="C8" s="19">
        <v>0.0</v>
      </c>
      <c r="D8" s="19">
        <v>0.0</v>
      </c>
      <c r="E8" s="20">
        <v>0.0</v>
      </c>
      <c r="F8" s="19">
        <v>1.0</v>
      </c>
      <c r="G8" s="19">
        <v>1.0</v>
      </c>
      <c r="H8" s="19">
        <v>1.0</v>
      </c>
      <c r="I8" s="20">
        <v>0.0</v>
      </c>
      <c r="J8" s="19">
        <v>0.0</v>
      </c>
      <c r="K8" s="19">
        <v>0.0</v>
      </c>
      <c r="L8" s="19">
        <v>0.0</v>
      </c>
      <c r="M8" s="20">
        <v>0.0</v>
      </c>
      <c r="N8" s="19">
        <v>1.0</v>
      </c>
      <c r="O8" s="19">
        <v>0.0</v>
      </c>
      <c r="P8" s="19">
        <v>0.0</v>
      </c>
      <c r="Q8" s="20">
        <v>0.0</v>
      </c>
      <c r="R8" s="19">
        <v>1.0</v>
      </c>
      <c r="S8" s="19">
        <v>0.0</v>
      </c>
      <c r="T8" s="19">
        <v>2.0</v>
      </c>
      <c r="U8" s="20">
        <v>1.0</v>
      </c>
      <c r="V8" s="12">
        <f t="shared" ref="V8:Y8" si="4">(B8+F8+J8+N8+R8)</f>
        <v>3</v>
      </c>
      <c r="W8" s="12">
        <f t="shared" si="4"/>
        <v>1</v>
      </c>
      <c r="X8" s="12">
        <f t="shared" si="4"/>
        <v>3</v>
      </c>
      <c r="Y8" s="14">
        <f t="shared" si="4"/>
        <v>1</v>
      </c>
    </row>
    <row r="9" ht="42.75" customHeight="1">
      <c r="A9" s="11" t="s">
        <v>16</v>
      </c>
      <c r="B9" s="19">
        <v>0.0</v>
      </c>
      <c r="C9" s="19">
        <v>0.0</v>
      </c>
      <c r="D9" s="19">
        <v>0.0</v>
      </c>
      <c r="E9" s="20">
        <v>0.0</v>
      </c>
      <c r="F9" s="19">
        <v>0.0</v>
      </c>
      <c r="G9" s="19">
        <v>0.0</v>
      </c>
      <c r="H9" s="19">
        <v>0.0</v>
      </c>
      <c r="I9" s="20">
        <v>0.0</v>
      </c>
      <c r="J9" s="19">
        <v>0.0</v>
      </c>
      <c r="K9" s="19">
        <v>0.0</v>
      </c>
      <c r="L9" s="19">
        <v>0.0</v>
      </c>
      <c r="M9" s="20">
        <v>0.0</v>
      </c>
      <c r="N9" s="19">
        <v>0.0</v>
      </c>
      <c r="O9" s="19">
        <v>0.0</v>
      </c>
      <c r="P9" s="19">
        <v>0.0</v>
      </c>
      <c r="Q9" s="20">
        <v>0.0</v>
      </c>
      <c r="R9" s="19">
        <v>0.0</v>
      </c>
      <c r="S9" s="19">
        <v>0.0</v>
      </c>
      <c r="T9" s="19">
        <v>0.0</v>
      </c>
      <c r="U9" s="20">
        <v>0.0</v>
      </c>
      <c r="V9" s="12">
        <f t="shared" ref="V9:Y9" si="5">(B9+F9+J9+N9+R9)</f>
        <v>0</v>
      </c>
      <c r="W9" s="12">
        <f t="shared" si="5"/>
        <v>0</v>
      </c>
      <c r="X9" s="12">
        <f t="shared" si="5"/>
        <v>0</v>
      </c>
      <c r="Y9" s="14">
        <f t="shared" si="5"/>
        <v>0</v>
      </c>
    </row>
    <row r="10" ht="41.25" customHeight="1">
      <c r="A10" s="11" t="s">
        <v>17</v>
      </c>
      <c r="B10" s="19">
        <v>1.0</v>
      </c>
      <c r="C10" s="19">
        <v>0.0</v>
      </c>
      <c r="D10" s="19">
        <v>0.0</v>
      </c>
      <c r="E10" s="20">
        <v>0.0</v>
      </c>
      <c r="F10" s="19">
        <v>1.0</v>
      </c>
      <c r="G10" s="19">
        <v>0.0</v>
      </c>
      <c r="H10" s="19">
        <v>0.0</v>
      </c>
      <c r="I10" s="20">
        <v>0.0</v>
      </c>
      <c r="J10" s="19">
        <v>0.0</v>
      </c>
      <c r="K10" s="19">
        <v>0.0</v>
      </c>
      <c r="L10" s="19">
        <v>1.0</v>
      </c>
      <c r="M10" s="20">
        <v>1.0</v>
      </c>
      <c r="N10" s="19">
        <v>0.0</v>
      </c>
      <c r="O10" s="19">
        <v>0.0</v>
      </c>
      <c r="P10" s="19">
        <v>0.0</v>
      </c>
      <c r="Q10" s="20">
        <v>0.0</v>
      </c>
      <c r="R10" s="19">
        <v>0.0</v>
      </c>
      <c r="S10" s="19">
        <v>0.0</v>
      </c>
      <c r="T10" s="19">
        <v>0.0</v>
      </c>
      <c r="U10" s="20">
        <v>0.0</v>
      </c>
      <c r="V10" s="12">
        <f t="shared" ref="V10:Y10" si="6">(B10+F10+J10+N10+R10)</f>
        <v>2</v>
      </c>
      <c r="W10" s="12">
        <f t="shared" si="6"/>
        <v>0</v>
      </c>
      <c r="X10" s="12">
        <f t="shared" si="6"/>
        <v>1</v>
      </c>
      <c r="Y10" s="14">
        <f t="shared" si="6"/>
        <v>1</v>
      </c>
    </row>
    <row r="11" ht="38.25" customHeight="1">
      <c r="A11" s="11" t="s">
        <v>18</v>
      </c>
      <c r="B11" s="19">
        <v>0.0</v>
      </c>
      <c r="C11" s="19">
        <v>0.0</v>
      </c>
      <c r="D11" s="19">
        <v>0.0</v>
      </c>
      <c r="E11" s="20">
        <v>0.0</v>
      </c>
      <c r="F11" s="19">
        <v>0.0</v>
      </c>
      <c r="G11" s="19">
        <v>0.0</v>
      </c>
      <c r="H11" s="19">
        <v>0.0</v>
      </c>
      <c r="I11" s="20">
        <v>0.0</v>
      </c>
      <c r="J11" s="19">
        <v>0.0</v>
      </c>
      <c r="K11" s="19">
        <v>0.0</v>
      </c>
      <c r="L11" s="19">
        <v>0.0</v>
      </c>
      <c r="M11" s="20">
        <v>0.0</v>
      </c>
      <c r="N11" s="19">
        <v>0.0</v>
      </c>
      <c r="O11" s="19">
        <v>0.0</v>
      </c>
      <c r="P11" s="19">
        <v>0.0</v>
      </c>
      <c r="Q11" s="20">
        <v>0.0</v>
      </c>
      <c r="R11" s="19">
        <v>0.0</v>
      </c>
      <c r="S11" s="19">
        <v>0.0</v>
      </c>
      <c r="T11" s="19">
        <v>0.0</v>
      </c>
      <c r="U11" s="20">
        <v>0.0</v>
      </c>
      <c r="V11" s="12">
        <f t="shared" ref="V11:Y11" si="7">(B11+F11+J11+N11+R11)</f>
        <v>0</v>
      </c>
      <c r="W11" s="12">
        <f t="shared" si="7"/>
        <v>0</v>
      </c>
      <c r="X11" s="12">
        <f t="shared" si="7"/>
        <v>0</v>
      </c>
      <c r="Y11" s="14">
        <f t="shared" si="7"/>
        <v>0</v>
      </c>
    </row>
    <row r="12" ht="42.75" customHeight="1">
      <c r="A12" s="11" t="s">
        <v>19</v>
      </c>
      <c r="B12" s="19">
        <v>0.0</v>
      </c>
      <c r="C12" s="19">
        <v>0.0</v>
      </c>
      <c r="D12" s="19">
        <v>0.0</v>
      </c>
      <c r="E12" s="20">
        <v>0.0</v>
      </c>
      <c r="F12" s="19">
        <v>0.0</v>
      </c>
      <c r="G12" s="19">
        <v>0.0</v>
      </c>
      <c r="H12" s="19">
        <v>0.0</v>
      </c>
      <c r="I12" s="20">
        <v>0.0</v>
      </c>
      <c r="J12" s="19">
        <v>0.0</v>
      </c>
      <c r="K12" s="19">
        <v>0.0</v>
      </c>
      <c r="L12" s="19">
        <v>0.0</v>
      </c>
      <c r="M12" s="20">
        <v>0.0</v>
      </c>
      <c r="N12" s="19">
        <v>1.0</v>
      </c>
      <c r="O12" s="19">
        <v>3.0</v>
      </c>
      <c r="P12" s="19">
        <v>0.0</v>
      </c>
      <c r="Q12" s="20">
        <v>0.0</v>
      </c>
      <c r="R12" s="19">
        <v>1.0</v>
      </c>
      <c r="S12" s="19">
        <v>0.0</v>
      </c>
      <c r="T12" s="19">
        <v>1.0</v>
      </c>
      <c r="U12" s="20">
        <v>0.0</v>
      </c>
      <c r="V12" s="12">
        <f t="shared" ref="V12:Y12" si="8">(B12+F12+J12+N12+R12)</f>
        <v>2</v>
      </c>
      <c r="W12" s="12">
        <f t="shared" si="8"/>
        <v>3</v>
      </c>
      <c r="X12" s="12">
        <f t="shared" si="8"/>
        <v>1</v>
      </c>
      <c r="Y12" s="14">
        <f t="shared" si="8"/>
        <v>0</v>
      </c>
    </row>
    <row r="13" ht="40.5" customHeight="1">
      <c r="A13" s="11" t="s">
        <v>20</v>
      </c>
      <c r="B13" s="21">
        <v>0.0</v>
      </c>
      <c r="C13" s="22">
        <v>0.0</v>
      </c>
      <c r="D13" s="22">
        <v>0.0</v>
      </c>
      <c r="E13" s="20">
        <v>0.0</v>
      </c>
      <c r="F13" s="22">
        <v>0.0</v>
      </c>
      <c r="G13" s="22">
        <v>0.0</v>
      </c>
      <c r="H13" s="22">
        <v>0.0</v>
      </c>
      <c r="I13" s="23">
        <v>1.0</v>
      </c>
      <c r="J13" s="22">
        <v>0.0</v>
      </c>
      <c r="K13" s="22">
        <v>0.0</v>
      </c>
      <c r="L13" s="22">
        <v>0.0</v>
      </c>
      <c r="M13" s="23">
        <v>0.0</v>
      </c>
      <c r="N13" s="22">
        <v>0.0</v>
      </c>
      <c r="O13" s="22">
        <v>0.0</v>
      </c>
      <c r="P13" s="22">
        <v>0.0</v>
      </c>
      <c r="Q13" s="20">
        <v>0.0</v>
      </c>
      <c r="R13" s="22">
        <v>0.0</v>
      </c>
      <c r="S13" s="22">
        <v>0.0</v>
      </c>
      <c r="T13" s="22">
        <v>0.0</v>
      </c>
      <c r="U13" s="23">
        <v>0.0</v>
      </c>
      <c r="V13" s="12">
        <f t="shared" ref="V13:Y13" si="9">(B13+F13+J13+N13+R13)</f>
        <v>0</v>
      </c>
      <c r="W13" s="12">
        <f t="shared" si="9"/>
        <v>0</v>
      </c>
      <c r="X13" s="12">
        <f t="shared" si="9"/>
        <v>0</v>
      </c>
      <c r="Y13" s="14">
        <f t="shared" si="9"/>
        <v>1</v>
      </c>
    </row>
    <row r="14" ht="45.0" customHeight="1">
      <c r="A14" s="11" t="s">
        <v>21</v>
      </c>
      <c r="B14" s="19">
        <v>0.0</v>
      </c>
      <c r="C14" s="19">
        <v>0.0</v>
      </c>
      <c r="D14" s="19">
        <v>0.0</v>
      </c>
      <c r="E14" s="20">
        <v>0.0</v>
      </c>
      <c r="F14" s="19">
        <v>2.0</v>
      </c>
      <c r="G14" s="19">
        <v>0.0</v>
      </c>
      <c r="H14" s="19">
        <v>0.0</v>
      </c>
      <c r="I14" s="20">
        <v>0.0</v>
      </c>
      <c r="J14" s="19">
        <v>0.0</v>
      </c>
      <c r="K14" s="19">
        <v>0.0</v>
      </c>
      <c r="L14" s="19">
        <v>0.0</v>
      </c>
      <c r="M14" s="20">
        <v>0.0</v>
      </c>
      <c r="N14" s="19">
        <v>0.0</v>
      </c>
      <c r="O14" s="19">
        <v>0.0</v>
      </c>
      <c r="P14" s="19">
        <v>0.0</v>
      </c>
      <c r="Q14" s="20">
        <v>0.0</v>
      </c>
      <c r="R14" s="19">
        <v>0.0</v>
      </c>
      <c r="S14" s="19">
        <v>0.0</v>
      </c>
      <c r="T14" s="19">
        <v>0.0</v>
      </c>
      <c r="U14" s="20">
        <v>0.0</v>
      </c>
      <c r="V14" s="12">
        <f t="shared" ref="V14:Y14" si="10">(B14+F14+J14+N14+R14)</f>
        <v>2</v>
      </c>
      <c r="W14" s="12">
        <f t="shared" si="10"/>
        <v>0</v>
      </c>
      <c r="X14" s="12">
        <f t="shared" si="10"/>
        <v>0</v>
      </c>
      <c r="Y14" s="14">
        <f t="shared" si="10"/>
        <v>0</v>
      </c>
    </row>
    <row r="15" ht="45.0" customHeight="1">
      <c r="A15" s="11" t="s">
        <v>22</v>
      </c>
      <c r="B15" s="19">
        <v>0.0</v>
      </c>
      <c r="C15" s="19">
        <v>0.0</v>
      </c>
      <c r="D15" s="19">
        <v>0.0</v>
      </c>
      <c r="E15" s="20">
        <v>0.0</v>
      </c>
      <c r="F15" s="19">
        <v>0.0</v>
      </c>
      <c r="G15" s="19">
        <v>0.0</v>
      </c>
      <c r="H15" s="19">
        <v>0.0</v>
      </c>
      <c r="I15" s="20">
        <v>0.0</v>
      </c>
      <c r="J15" s="19">
        <v>0.0</v>
      </c>
      <c r="K15" s="19">
        <v>0.0</v>
      </c>
      <c r="L15" s="19">
        <v>0.0</v>
      </c>
      <c r="M15" s="20">
        <v>0.0</v>
      </c>
      <c r="N15" s="19">
        <v>0.0</v>
      </c>
      <c r="O15" s="19">
        <v>0.0</v>
      </c>
      <c r="P15" s="19">
        <v>0.0</v>
      </c>
      <c r="Q15" s="20">
        <v>0.0</v>
      </c>
      <c r="R15" s="19">
        <v>0.0</v>
      </c>
      <c r="S15" s="19">
        <v>0.0</v>
      </c>
      <c r="T15" s="19">
        <v>0.0</v>
      </c>
      <c r="U15" s="20">
        <v>0.0</v>
      </c>
      <c r="V15" s="12">
        <f t="shared" ref="V15:Y15" si="11">(B15+F15+J15+N15+R15)</f>
        <v>0</v>
      </c>
      <c r="W15" s="12">
        <f t="shared" si="11"/>
        <v>0</v>
      </c>
      <c r="X15" s="12">
        <f t="shared" si="11"/>
        <v>0</v>
      </c>
      <c r="Y15" s="14">
        <f t="shared" si="11"/>
        <v>0</v>
      </c>
    </row>
    <row r="16" ht="50.25" customHeight="1">
      <c r="A16" s="11" t="s">
        <v>23</v>
      </c>
      <c r="B16" s="19">
        <v>0.0</v>
      </c>
      <c r="C16" s="19">
        <v>0.0</v>
      </c>
      <c r="D16" s="19">
        <v>0.0</v>
      </c>
      <c r="E16" s="20">
        <v>0.0</v>
      </c>
      <c r="F16" s="19">
        <v>0.0</v>
      </c>
      <c r="G16" s="19">
        <v>0.0</v>
      </c>
      <c r="H16" s="19">
        <v>0.0</v>
      </c>
      <c r="I16" s="20">
        <v>0.0</v>
      </c>
      <c r="J16" s="19">
        <v>0.0</v>
      </c>
      <c r="K16" s="19">
        <v>0.0</v>
      </c>
      <c r="L16" s="19">
        <v>0.0</v>
      </c>
      <c r="M16" s="20">
        <v>0.0</v>
      </c>
      <c r="N16" s="19">
        <v>0.0</v>
      </c>
      <c r="O16" s="19">
        <v>0.0</v>
      </c>
      <c r="P16" s="19">
        <v>0.0</v>
      </c>
      <c r="Q16" s="20">
        <v>0.0</v>
      </c>
      <c r="R16" s="19">
        <v>0.0</v>
      </c>
      <c r="S16" s="19">
        <v>0.0</v>
      </c>
      <c r="T16" s="19">
        <v>0.0</v>
      </c>
      <c r="U16" s="20">
        <v>0.0</v>
      </c>
      <c r="V16" s="12">
        <f t="shared" ref="V16:Y16" si="12">(B16+F16+J16+N16+R16)</f>
        <v>0</v>
      </c>
      <c r="W16" s="12">
        <f t="shared" si="12"/>
        <v>0</v>
      </c>
      <c r="X16" s="12">
        <f t="shared" si="12"/>
        <v>0</v>
      </c>
      <c r="Y16" s="14">
        <f t="shared" si="12"/>
        <v>0</v>
      </c>
    </row>
    <row r="17" ht="43.5" customHeight="1">
      <c r="A17" s="11" t="s">
        <v>24</v>
      </c>
      <c r="B17" s="19">
        <v>0.0</v>
      </c>
      <c r="C17" s="19">
        <v>0.0</v>
      </c>
      <c r="D17" s="19">
        <v>0.0</v>
      </c>
      <c r="E17" s="20">
        <v>0.0</v>
      </c>
      <c r="F17" s="19">
        <v>0.0</v>
      </c>
      <c r="G17" s="19">
        <v>0.0</v>
      </c>
      <c r="H17" s="19">
        <v>0.0</v>
      </c>
      <c r="I17" s="20">
        <v>0.0</v>
      </c>
      <c r="J17" s="19">
        <v>0.0</v>
      </c>
      <c r="K17" s="19">
        <v>0.0</v>
      </c>
      <c r="L17" s="19">
        <v>0.0</v>
      </c>
      <c r="M17" s="20">
        <v>0.0</v>
      </c>
      <c r="N17" s="19">
        <v>0.0</v>
      </c>
      <c r="O17" s="19">
        <v>0.0</v>
      </c>
      <c r="P17" s="19">
        <v>0.0</v>
      </c>
      <c r="Q17" s="20">
        <v>0.0</v>
      </c>
      <c r="R17" s="19">
        <v>1.0</v>
      </c>
      <c r="S17" s="19">
        <v>0.0</v>
      </c>
      <c r="T17" s="19">
        <v>0.0</v>
      </c>
      <c r="U17" s="20">
        <v>0.0</v>
      </c>
      <c r="V17" s="12">
        <f t="shared" ref="V17:Y17" si="13">(B17+F17+J17+N17+R17)</f>
        <v>1</v>
      </c>
      <c r="W17" s="12">
        <f t="shared" si="13"/>
        <v>0</v>
      </c>
      <c r="X17" s="12">
        <f t="shared" si="13"/>
        <v>0</v>
      </c>
      <c r="Y17" s="14">
        <f t="shared" si="13"/>
        <v>0</v>
      </c>
    </row>
    <row r="18" ht="56.25" customHeight="1">
      <c r="A18" s="11" t="s">
        <v>25</v>
      </c>
      <c r="B18" s="21">
        <v>0.0</v>
      </c>
      <c r="C18" s="22">
        <v>0.0</v>
      </c>
      <c r="D18" s="22">
        <v>0.0</v>
      </c>
      <c r="E18" s="23">
        <v>0.0</v>
      </c>
      <c r="F18" s="22">
        <v>0.0</v>
      </c>
      <c r="G18" s="22">
        <v>0.0</v>
      </c>
      <c r="H18" s="22">
        <v>0.0</v>
      </c>
      <c r="I18" s="23">
        <v>0.0</v>
      </c>
      <c r="J18" s="22">
        <v>0.0</v>
      </c>
      <c r="K18" s="22">
        <v>0.0</v>
      </c>
      <c r="L18" s="22">
        <v>0.0</v>
      </c>
      <c r="M18" s="23">
        <v>1.0</v>
      </c>
      <c r="N18" s="22">
        <v>0.0</v>
      </c>
      <c r="O18" s="22">
        <v>0.0</v>
      </c>
      <c r="P18" s="22">
        <v>0.0</v>
      </c>
      <c r="Q18" s="23">
        <v>0.0</v>
      </c>
      <c r="R18" s="22">
        <v>0.0</v>
      </c>
      <c r="S18" s="22">
        <v>1.0</v>
      </c>
      <c r="T18" s="22">
        <v>1.0</v>
      </c>
      <c r="U18" s="23">
        <v>0.0</v>
      </c>
      <c r="V18" s="12">
        <f t="shared" ref="V18:Y18" si="14">(B18+F18+J18+N18+R18)</f>
        <v>0</v>
      </c>
      <c r="W18" s="12">
        <f t="shared" si="14"/>
        <v>1</v>
      </c>
      <c r="X18" s="12">
        <f t="shared" si="14"/>
        <v>1</v>
      </c>
      <c r="Y18" s="14">
        <f t="shared" si="14"/>
        <v>1</v>
      </c>
    </row>
    <row r="19" ht="55.5" customHeight="1">
      <c r="A19" s="11" t="s">
        <v>26</v>
      </c>
      <c r="B19" s="16">
        <v>0.0</v>
      </c>
      <c r="C19" s="17">
        <v>0.0</v>
      </c>
      <c r="D19" s="17">
        <v>0.0</v>
      </c>
      <c r="E19" s="18">
        <v>0.0</v>
      </c>
      <c r="F19" s="17">
        <v>0.0</v>
      </c>
      <c r="G19" s="17">
        <v>0.0</v>
      </c>
      <c r="H19" s="17">
        <v>0.0</v>
      </c>
      <c r="I19" s="18">
        <v>0.0</v>
      </c>
      <c r="J19" s="17">
        <v>0.0</v>
      </c>
      <c r="K19" s="17">
        <v>0.0</v>
      </c>
      <c r="L19" s="17">
        <v>0.0</v>
      </c>
      <c r="M19" s="18">
        <v>0.0</v>
      </c>
      <c r="N19" s="17">
        <v>0.0</v>
      </c>
      <c r="O19" s="17">
        <v>0.0</v>
      </c>
      <c r="P19" s="17">
        <v>0.0</v>
      </c>
      <c r="Q19" s="18">
        <v>0.0</v>
      </c>
      <c r="R19" s="17">
        <v>0.0</v>
      </c>
      <c r="S19" s="17">
        <v>0.0</v>
      </c>
      <c r="T19" s="17">
        <v>0.0</v>
      </c>
      <c r="U19" s="18">
        <v>0.0</v>
      </c>
      <c r="V19" s="12">
        <f t="shared" ref="V19:Y19" si="15">(B19+F19+J19+N19+R19)</f>
        <v>0</v>
      </c>
      <c r="W19" s="12">
        <f t="shared" si="15"/>
        <v>0</v>
      </c>
      <c r="X19" s="12">
        <f t="shared" si="15"/>
        <v>0</v>
      </c>
      <c r="Y19" s="14">
        <f t="shared" si="15"/>
        <v>0</v>
      </c>
    </row>
    <row r="20" ht="47.25" customHeight="1">
      <c r="A20" s="11" t="s">
        <v>27</v>
      </c>
      <c r="B20" s="19">
        <v>0.0</v>
      </c>
      <c r="C20" s="19">
        <v>0.0</v>
      </c>
      <c r="D20" s="19">
        <v>0.0</v>
      </c>
      <c r="E20" s="20">
        <v>0.0</v>
      </c>
      <c r="F20" s="19">
        <v>0.0</v>
      </c>
      <c r="G20" s="19">
        <v>0.0</v>
      </c>
      <c r="H20" s="19">
        <v>0.0</v>
      </c>
      <c r="I20" s="20">
        <v>0.0</v>
      </c>
      <c r="J20" s="19">
        <v>0.0</v>
      </c>
      <c r="K20" s="19">
        <v>0.0</v>
      </c>
      <c r="L20" s="19">
        <v>0.0</v>
      </c>
      <c r="M20" s="20">
        <v>0.0</v>
      </c>
      <c r="N20" s="19">
        <v>0.0</v>
      </c>
      <c r="O20" s="19">
        <v>0.0</v>
      </c>
      <c r="P20" s="19">
        <v>0.0</v>
      </c>
      <c r="Q20" s="20">
        <v>0.0</v>
      </c>
      <c r="R20" s="19">
        <v>0.0</v>
      </c>
      <c r="S20" s="19">
        <v>0.0</v>
      </c>
      <c r="T20" s="19">
        <v>1.0</v>
      </c>
      <c r="U20" s="20">
        <v>0.0</v>
      </c>
      <c r="V20" s="12">
        <f t="shared" ref="V20:Y20" si="16">(B20+F20+J20+N20+R20)</f>
        <v>0</v>
      </c>
      <c r="W20" s="12">
        <f t="shared" si="16"/>
        <v>0</v>
      </c>
      <c r="X20" s="12">
        <f t="shared" si="16"/>
        <v>1</v>
      </c>
      <c r="Y20" s="14">
        <f t="shared" si="16"/>
        <v>0</v>
      </c>
    </row>
    <row r="21" ht="46.5" customHeight="1">
      <c r="A21" s="11" t="s">
        <v>28</v>
      </c>
      <c r="B21" s="16">
        <v>0.0</v>
      </c>
      <c r="C21" s="17">
        <v>0.0</v>
      </c>
      <c r="D21" s="17">
        <v>0.0</v>
      </c>
      <c r="E21" s="18">
        <v>0.0</v>
      </c>
      <c r="F21" s="17">
        <v>0.0</v>
      </c>
      <c r="G21" s="17">
        <v>0.0</v>
      </c>
      <c r="H21" s="17">
        <v>0.0</v>
      </c>
      <c r="I21" s="18">
        <v>0.0</v>
      </c>
      <c r="J21" s="17">
        <v>0.0</v>
      </c>
      <c r="K21" s="17">
        <v>0.0</v>
      </c>
      <c r="L21" s="17">
        <v>0.0</v>
      </c>
      <c r="M21" s="18">
        <v>0.0</v>
      </c>
      <c r="N21" s="17">
        <v>0.0</v>
      </c>
      <c r="O21" s="17">
        <v>0.0</v>
      </c>
      <c r="P21" s="17">
        <v>0.0</v>
      </c>
      <c r="Q21" s="18">
        <v>0.0</v>
      </c>
      <c r="R21" s="17">
        <v>0.0</v>
      </c>
      <c r="S21" s="17">
        <v>0.0</v>
      </c>
      <c r="T21" s="17">
        <v>0.0</v>
      </c>
      <c r="U21" s="18">
        <v>0.0</v>
      </c>
      <c r="V21" s="12">
        <f t="shared" ref="V21:Y21" si="17">(B21+F21+J21+N21+R21)</f>
        <v>0</v>
      </c>
      <c r="W21" s="12">
        <f t="shared" si="17"/>
        <v>0</v>
      </c>
      <c r="X21" s="12">
        <f t="shared" si="17"/>
        <v>0</v>
      </c>
      <c r="Y21" s="14">
        <f t="shared" si="17"/>
        <v>0</v>
      </c>
    </row>
    <row r="22" ht="53.25" customHeight="1">
      <c r="A22" s="11" t="s">
        <v>29</v>
      </c>
      <c r="B22" s="19">
        <v>0.0</v>
      </c>
      <c r="C22" s="19">
        <v>0.0</v>
      </c>
      <c r="D22" s="19">
        <v>0.0</v>
      </c>
      <c r="E22" s="20">
        <v>0.0</v>
      </c>
      <c r="F22" s="19">
        <v>0.0</v>
      </c>
      <c r="G22" s="19">
        <v>0.0</v>
      </c>
      <c r="H22" s="19">
        <v>0.0</v>
      </c>
      <c r="I22" s="20">
        <v>0.0</v>
      </c>
      <c r="J22" s="19">
        <v>0.0</v>
      </c>
      <c r="K22" s="19">
        <v>0.0</v>
      </c>
      <c r="L22" s="19">
        <v>0.0</v>
      </c>
      <c r="M22" s="20">
        <v>0.0</v>
      </c>
      <c r="N22" s="19">
        <v>0.0</v>
      </c>
      <c r="O22" s="19">
        <v>0.0</v>
      </c>
      <c r="P22" s="19">
        <v>0.0</v>
      </c>
      <c r="Q22" s="20">
        <v>0.0</v>
      </c>
      <c r="R22" s="19">
        <v>0.0</v>
      </c>
      <c r="S22" s="19">
        <v>0.0</v>
      </c>
      <c r="T22" s="19">
        <v>0.0</v>
      </c>
      <c r="U22" s="20">
        <v>0.0</v>
      </c>
      <c r="V22" s="12">
        <f t="shared" ref="V22:Y22" si="18">(B22+F22+J22+N22+R22)</f>
        <v>0</v>
      </c>
      <c r="W22" s="12">
        <f t="shared" si="18"/>
        <v>0</v>
      </c>
      <c r="X22" s="12">
        <f t="shared" si="18"/>
        <v>0</v>
      </c>
      <c r="Y22" s="14">
        <f t="shared" si="18"/>
        <v>0</v>
      </c>
    </row>
    <row r="23" ht="44.25" customHeight="1">
      <c r="A23" s="11" t="s">
        <v>30</v>
      </c>
      <c r="B23" s="19">
        <v>0.0</v>
      </c>
      <c r="C23" s="19">
        <v>0.0</v>
      </c>
      <c r="D23" s="19">
        <v>0.0</v>
      </c>
      <c r="E23" s="20">
        <v>0.0</v>
      </c>
      <c r="F23" s="19">
        <v>0.0</v>
      </c>
      <c r="G23" s="19">
        <v>0.0</v>
      </c>
      <c r="H23" s="19">
        <v>0.0</v>
      </c>
      <c r="I23" s="20">
        <v>0.0</v>
      </c>
      <c r="J23" s="19">
        <v>0.0</v>
      </c>
      <c r="K23" s="19">
        <v>0.0</v>
      </c>
      <c r="L23" s="19">
        <v>0.0</v>
      </c>
      <c r="M23" s="20">
        <v>0.0</v>
      </c>
      <c r="N23" s="19">
        <v>0.0</v>
      </c>
      <c r="O23" s="19">
        <v>0.0</v>
      </c>
      <c r="P23" s="19">
        <v>0.0</v>
      </c>
      <c r="Q23" s="20">
        <v>0.0</v>
      </c>
      <c r="R23" s="19">
        <v>0.0</v>
      </c>
      <c r="S23" s="19">
        <v>0.0</v>
      </c>
      <c r="T23" s="19">
        <v>0.0</v>
      </c>
      <c r="U23" s="20">
        <v>0.0</v>
      </c>
      <c r="V23" s="12">
        <f t="shared" ref="V23:Y23" si="19">(B23+F23+J23+N23+R23)</f>
        <v>0</v>
      </c>
      <c r="W23" s="12">
        <f t="shared" si="19"/>
        <v>0</v>
      </c>
      <c r="X23" s="12">
        <f t="shared" si="19"/>
        <v>0</v>
      </c>
      <c r="Y23" s="14">
        <f t="shared" si="19"/>
        <v>0</v>
      </c>
    </row>
    <row r="24" ht="45.0" customHeight="1">
      <c r="A24" s="11" t="s">
        <v>31</v>
      </c>
      <c r="B24" s="19">
        <v>0.0</v>
      </c>
      <c r="C24" s="19">
        <v>0.0</v>
      </c>
      <c r="D24" s="19">
        <v>0.0</v>
      </c>
      <c r="E24" s="20">
        <v>0.0</v>
      </c>
      <c r="F24" s="19">
        <v>0.0</v>
      </c>
      <c r="G24" s="19">
        <v>0.0</v>
      </c>
      <c r="H24" s="19">
        <v>0.0</v>
      </c>
      <c r="I24" s="20">
        <v>0.0</v>
      </c>
      <c r="J24" s="19">
        <v>0.0</v>
      </c>
      <c r="K24" s="19">
        <v>0.0</v>
      </c>
      <c r="L24" s="19">
        <v>0.0</v>
      </c>
      <c r="M24" s="20">
        <v>0.0</v>
      </c>
      <c r="N24" s="19">
        <v>0.0</v>
      </c>
      <c r="O24" s="19">
        <v>0.0</v>
      </c>
      <c r="P24" s="19">
        <v>0.0</v>
      </c>
      <c r="Q24" s="20">
        <v>1.0</v>
      </c>
      <c r="R24" s="19">
        <v>0.0</v>
      </c>
      <c r="S24" s="19">
        <v>1.0</v>
      </c>
      <c r="T24" s="19">
        <v>1.0</v>
      </c>
      <c r="U24" s="20">
        <v>1.0</v>
      </c>
      <c r="V24" s="12">
        <f t="shared" ref="V24:Y24" si="20">(B24+F24+J24+N24+R24)</f>
        <v>0</v>
      </c>
      <c r="W24" s="12">
        <f t="shared" si="20"/>
        <v>1</v>
      </c>
      <c r="X24" s="12">
        <f t="shared" si="20"/>
        <v>1</v>
      </c>
      <c r="Y24" s="14">
        <f t="shared" si="20"/>
        <v>2</v>
      </c>
    </row>
    <row r="25" ht="54.75" customHeight="1">
      <c r="A25" s="11" t="s">
        <v>32</v>
      </c>
      <c r="B25" s="19">
        <v>0.0</v>
      </c>
      <c r="C25" s="19">
        <v>0.0</v>
      </c>
      <c r="D25" s="19">
        <v>0.0</v>
      </c>
      <c r="E25" s="20">
        <v>0.0</v>
      </c>
      <c r="F25" s="19">
        <v>0.0</v>
      </c>
      <c r="G25" s="19">
        <v>0.0</v>
      </c>
      <c r="H25" s="19">
        <v>0.0</v>
      </c>
      <c r="I25" s="20">
        <v>0.0</v>
      </c>
      <c r="J25" s="19">
        <v>0.0</v>
      </c>
      <c r="K25" s="19">
        <v>0.0</v>
      </c>
      <c r="L25" s="19">
        <v>0.0</v>
      </c>
      <c r="M25" s="20">
        <v>0.0</v>
      </c>
      <c r="N25" s="19">
        <v>0.0</v>
      </c>
      <c r="O25" s="19">
        <v>0.0</v>
      </c>
      <c r="P25" s="19">
        <v>0.0</v>
      </c>
      <c r="Q25" s="20">
        <v>0.0</v>
      </c>
      <c r="R25" s="19">
        <v>0.0</v>
      </c>
      <c r="S25" s="19">
        <v>0.0</v>
      </c>
      <c r="T25" s="19">
        <v>0.0</v>
      </c>
      <c r="U25" s="20">
        <v>0.0</v>
      </c>
      <c r="V25" s="12">
        <f t="shared" ref="V25:Y25" si="21">(B25+F25+J25+N25+R25)</f>
        <v>0</v>
      </c>
      <c r="W25" s="12">
        <f t="shared" si="21"/>
        <v>0</v>
      </c>
      <c r="X25" s="12">
        <f t="shared" si="21"/>
        <v>0</v>
      </c>
      <c r="Y25" s="14">
        <f t="shared" si="21"/>
        <v>0</v>
      </c>
    </row>
    <row r="26" ht="47.25" customHeight="1">
      <c r="A26" s="11" t="s">
        <v>33</v>
      </c>
      <c r="B26" s="19">
        <v>0.0</v>
      </c>
      <c r="C26" s="19">
        <v>0.0</v>
      </c>
      <c r="D26" s="19">
        <v>0.0</v>
      </c>
      <c r="E26" s="20">
        <v>0.0</v>
      </c>
      <c r="F26" s="19">
        <v>0.0</v>
      </c>
      <c r="G26" s="19">
        <v>0.0</v>
      </c>
      <c r="H26" s="19">
        <v>0.0</v>
      </c>
      <c r="I26" s="20">
        <v>0.0</v>
      </c>
      <c r="J26" s="19">
        <v>0.0</v>
      </c>
      <c r="K26" s="19">
        <v>0.0</v>
      </c>
      <c r="L26" s="19">
        <v>0.0</v>
      </c>
      <c r="M26" s="20">
        <v>0.0</v>
      </c>
      <c r="N26" s="19">
        <v>0.0</v>
      </c>
      <c r="O26" s="19">
        <v>0.0</v>
      </c>
      <c r="P26" s="19">
        <v>0.0</v>
      </c>
      <c r="Q26" s="20">
        <v>0.0</v>
      </c>
      <c r="R26" s="19">
        <v>0.0</v>
      </c>
      <c r="S26" s="19">
        <v>0.0</v>
      </c>
      <c r="T26" s="19">
        <v>0.0</v>
      </c>
      <c r="U26" s="37"/>
      <c r="V26" s="12">
        <f t="shared" ref="V26:Y26" si="22">(B26+F26+J26+N26+R26)</f>
        <v>0</v>
      </c>
      <c r="W26" s="12">
        <f t="shared" si="22"/>
        <v>0</v>
      </c>
      <c r="X26" s="12">
        <f t="shared" si="22"/>
        <v>0</v>
      </c>
      <c r="Y26" s="14">
        <f t="shared" si="22"/>
        <v>0</v>
      </c>
    </row>
    <row r="27" ht="39.75" customHeight="1">
      <c r="A27" s="11" t="s">
        <v>34</v>
      </c>
      <c r="B27" s="19">
        <v>0.0</v>
      </c>
      <c r="C27" s="19">
        <v>0.0</v>
      </c>
      <c r="D27" s="19">
        <v>0.0</v>
      </c>
      <c r="E27" s="20">
        <v>0.0</v>
      </c>
      <c r="F27" s="19">
        <v>0.0</v>
      </c>
      <c r="G27" s="19">
        <v>0.0</v>
      </c>
      <c r="H27" s="19">
        <v>0.0</v>
      </c>
      <c r="I27" s="20">
        <v>0.0</v>
      </c>
      <c r="J27" s="19">
        <v>0.0</v>
      </c>
      <c r="K27" s="19">
        <v>0.0</v>
      </c>
      <c r="L27" s="19">
        <v>0.0</v>
      </c>
      <c r="M27" s="20">
        <v>0.0</v>
      </c>
      <c r="N27" s="19">
        <v>0.0</v>
      </c>
      <c r="O27" s="19">
        <v>0.0</v>
      </c>
      <c r="P27" s="19">
        <v>0.0</v>
      </c>
      <c r="Q27" s="20">
        <v>0.0</v>
      </c>
      <c r="R27" s="19">
        <v>0.0</v>
      </c>
      <c r="S27" s="19">
        <v>0.0</v>
      </c>
      <c r="T27" s="19">
        <v>0.0</v>
      </c>
      <c r="U27" s="20">
        <v>0.0</v>
      </c>
      <c r="V27" s="12">
        <f t="shared" ref="V27:Y27" si="23">(B27+F27+J27+N27+R27)</f>
        <v>0</v>
      </c>
      <c r="W27" s="12">
        <f t="shared" si="23"/>
        <v>0</v>
      </c>
      <c r="X27" s="12">
        <f t="shared" si="23"/>
        <v>0</v>
      </c>
      <c r="Y27" s="14">
        <f t="shared" si="23"/>
        <v>0</v>
      </c>
    </row>
    <row r="28" ht="39.75" customHeight="1">
      <c r="A28" s="11" t="s">
        <v>35</v>
      </c>
      <c r="B28" s="19">
        <v>0.0</v>
      </c>
      <c r="C28" s="19">
        <v>0.0</v>
      </c>
      <c r="D28" s="19">
        <v>0.0</v>
      </c>
      <c r="E28" s="20">
        <v>0.0</v>
      </c>
      <c r="F28" s="19">
        <v>0.0</v>
      </c>
      <c r="G28" s="19">
        <v>0.0</v>
      </c>
      <c r="H28" s="19">
        <v>0.0</v>
      </c>
      <c r="I28" s="20">
        <v>0.0</v>
      </c>
      <c r="J28" s="19">
        <v>0.0</v>
      </c>
      <c r="K28" s="19">
        <v>0.0</v>
      </c>
      <c r="L28" s="19">
        <v>0.0</v>
      </c>
      <c r="M28" s="20">
        <v>0.0</v>
      </c>
      <c r="N28" s="19">
        <v>0.0</v>
      </c>
      <c r="O28" s="19">
        <v>0.0</v>
      </c>
      <c r="P28" s="19">
        <v>0.0</v>
      </c>
      <c r="Q28" s="20">
        <v>0.0</v>
      </c>
      <c r="R28" s="19">
        <v>0.0</v>
      </c>
      <c r="S28" s="19">
        <v>1.0</v>
      </c>
      <c r="T28" s="19">
        <v>0.0</v>
      </c>
      <c r="U28" s="20">
        <v>0.0</v>
      </c>
      <c r="V28" s="12">
        <f t="shared" ref="V28:Y28" si="24">(B28+F28+J28+N28+R28)</f>
        <v>0</v>
      </c>
      <c r="W28" s="12">
        <f t="shared" si="24"/>
        <v>1</v>
      </c>
      <c r="X28" s="12">
        <f t="shared" si="24"/>
        <v>0</v>
      </c>
      <c r="Y28" s="14">
        <f t="shared" si="24"/>
        <v>0</v>
      </c>
    </row>
    <row r="29" ht="45.75" customHeight="1">
      <c r="A29" s="11" t="s">
        <v>36</v>
      </c>
      <c r="B29" s="19">
        <v>0.0</v>
      </c>
      <c r="C29" s="19">
        <v>0.0</v>
      </c>
      <c r="D29" s="19">
        <v>0.0</v>
      </c>
      <c r="E29" s="20">
        <v>0.0</v>
      </c>
      <c r="F29" s="19">
        <v>0.0</v>
      </c>
      <c r="G29" s="19">
        <v>0.0</v>
      </c>
      <c r="H29" s="19">
        <v>0.0</v>
      </c>
      <c r="I29" s="20">
        <v>0.0</v>
      </c>
      <c r="J29" s="19">
        <v>0.0</v>
      </c>
      <c r="K29" s="19">
        <v>0.0</v>
      </c>
      <c r="L29" s="19">
        <v>0.0</v>
      </c>
      <c r="M29" s="20">
        <v>0.0</v>
      </c>
      <c r="N29" s="19">
        <v>0.0</v>
      </c>
      <c r="O29" s="19">
        <v>0.0</v>
      </c>
      <c r="P29" s="19">
        <v>0.0</v>
      </c>
      <c r="Q29" s="20">
        <v>0.0</v>
      </c>
      <c r="R29" s="19">
        <v>0.0</v>
      </c>
      <c r="S29" s="19">
        <v>0.0</v>
      </c>
      <c r="T29" s="19">
        <v>0.0</v>
      </c>
      <c r="U29" s="20">
        <v>0.0</v>
      </c>
      <c r="V29" s="12">
        <f t="shared" ref="V29:Y29" si="25">(B29+F29+J29+N29+R29)</f>
        <v>0</v>
      </c>
      <c r="W29" s="12">
        <f t="shared" si="25"/>
        <v>0</v>
      </c>
      <c r="X29" s="12">
        <f t="shared" si="25"/>
        <v>0</v>
      </c>
      <c r="Y29" s="14">
        <f t="shared" si="25"/>
        <v>0</v>
      </c>
    </row>
    <row r="30" ht="51.0" customHeight="1">
      <c r="A30" s="11" t="s">
        <v>37</v>
      </c>
      <c r="B30" s="19">
        <v>0.0</v>
      </c>
      <c r="C30" s="19">
        <v>0.0</v>
      </c>
      <c r="D30" s="19">
        <v>0.0</v>
      </c>
      <c r="E30" s="20">
        <v>1.0</v>
      </c>
      <c r="F30" s="19">
        <v>0.0</v>
      </c>
      <c r="G30" s="19">
        <v>0.0</v>
      </c>
      <c r="H30" s="19">
        <v>0.0</v>
      </c>
      <c r="I30" s="20">
        <v>0.0</v>
      </c>
      <c r="J30" s="19">
        <v>0.0</v>
      </c>
      <c r="K30" s="19">
        <v>0.0</v>
      </c>
      <c r="L30" s="19">
        <v>0.0</v>
      </c>
      <c r="M30" s="20">
        <v>1.0</v>
      </c>
      <c r="N30" s="19">
        <v>0.0</v>
      </c>
      <c r="O30" s="19">
        <v>0.0</v>
      </c>
      <c r="P30" s="19">
        <v>0.0</v>
      </c>
      <c r="Q30" s="20">
        <v>0.0</v>
      </c>
      <c r="R30" s="19">
        <v>0.0</v>
      </c>
      <c r="S30" s="19">
        <v>0.0</v>
      </c>
      <c r="T30" s="19">
        <v>1.0</v>
      </c>
      <c r="U30" s="20">
        <v>0.0</v>
      </c>
      <c r="V30" s="12">
        <f t="shared" ref="V30:Y30" si="26">(B30+F30+J30+N30+R30)</f>
        <v>0</v>
      </c>
      <c r="W30" s="12">
        <f t="shared" si="26"/>
        <v>0</v>
      </c>
      <c r="X30" s="12">
        <f t="shared" si="26"/>
        <v>1</v>
      </c>
      <c r="Y30" s="14">
        <f t="shared" si="26"/>
        <v>2</v>
      </c>
    </row>
    <row r="31" ht="39.0" customHeight="1">
      <c r="A31" s="11" t="s">
        <v>38</v>
      </c>
      <c r="B31" s="19">
        <v>0.0</v>
      </c>
      <c r="C31" s="19">
        <v>0.0</v>
      </c>
      <c r="D31" s="19">
        <v>0.0</v>
      </c>
      <c r="E31" s="20">
        <v>0.0</v>
      </c>
      <c r="F31" s="19">
        <v>0.0</v>
      </c>
      <c r="G31" s="19">
        <v>0.0</v>
      </c>
      <c r="H31" s="19">
        <v>0.0</v>
      </c>
      <c r="I31" s="20">
        <v>0.0</v>
      </c>
      <c r="J31" s="19">
        <v>0.0</v>
      </c>
      <c r="K31" s="19">
        <v>0.0</v>
      </c>
      <c r="L31" s="19">
        <v>0.0</v>
      </c>
      <c r="M31" s="20">
        <v>0.0</v>
      </c>
      <c r="N31" s="19">
        <v>0.0</v>
      </c>
      <c r="O31" s="19">
        <v>0.0</v>
      </c>
      <c r="P31" s="19">
        <v>0.0</v>
      </c>
      <c r="Q31" s="20">
        <v>0.0</v>
      </c>
      <c r="R31" s="19">
        <v>0.0</v>
      </c>
      <c r="S31" s="19">
        <v>0.0</v>
      </c>
      <c r="T31" s="19">
        <v>0.0</v>
      </c>
      <c r="U31" s="20">
        <v>0.0</v>
      </c>
      <c r="V31" s="12">
        <f t="shared" ref="V31:Y31" si="27">(B31+F31+J31+N31+R31)</f>
        <v>0</v>
      </c>
      <c r="W31" s="12">
        <f t="shared" si="27"/>
        <v>0</v>
      </c>
      <c r="X31" s="12">
        <f t="shared" si="27"/>
        <v>0</v>
      </c>
      <c r="Y31" s="14">
        <f t="shared" si="27"/>
        <v>0</v>
      </c>
    </row>
    <row r="32" ht="36.75" customHeight="1">
      <c r="A32" s="11" t="s">
        <v>39</v>
      </c>
      <c r="B32" s="19">
        <v>0.0</v>
      </c>
      <c r="C32" s="19">
        <v>0.0</v>
      </c>
      <c r="D32" s="19">
        <v>0.0</v>
      </c>
      <c r="E32" s="20">
        <v>0.0</v>
      </c>
      <c r="F32" s="19">
        <v>0.0</v>
      </c>
      <c r="G32" s="19">
        <v>0.0</v>
      </c>
      <c r="H32" s="19">
        <v>0.0</v>
      </c>
      <c r="I32" s="20">
        <v>0.0</v>
      </c>
      <c r="J32" s="19">
        <v>0.0</v>
      </c>
      <c r="K32" s="19">
        <v>0.0</v>
      </c>
      <c r="L32" s="19">
        <v>0.0</v>
      </c>
      <c r="M32" s="20">
        <v>0.0</v>
      </c>
      <c r="N32" s="19">
        <v>0.0</v>
      </c>
      <c r="O32" s="19">
        <v>0.0</v>
      </c>
      <c r="P32" s="19">
        <v>0.0</v>
      </c>
      <c r="Q32" s="20">
        <v>0.0</v>
      </c>
      <c r="R32" s="19">
        <v>0.0</v>
      </c>
      <c r="S32" s="19">
        <v>0.0</v>
      </c>
      <c r="T32" s="19">
        <v>0.0</v>
      </c>
      <c r="U32" s="20">
        <v>0.0</v>
      </c>
      <c r="V32" s="12">
        <f t="shared" ref="V32:Y32" si="28">(B32+F32+J32+N32+R32)</f>
        <v>0</v>
      </c>
      <c r="W32" s="12">
        <f t="shared" si="28"/>
        <v>0</v>
      </c>
      <c r="X32" s="12">
        <f t="shared" si="28"/>
        <v>0</v>
      </c>
      <c r="Y32" s="14">
        <f t="shared" si="28"/>
        <v>0</v>
      </c>
    </row>
    <row r="33" ht="40.5" customHeight="1">
      <c r="A33" s="11" t="s">
        <v>40</v>
      </c>
      <c r="B33" s="19">
        <v>0.0</v>
      </c>
      <c r="C33" s="19">
        <v>0.0</v>
      </c>
      <c r="D33" s="19">
        <v>0.0</v>
      </c>
      <c r="E33" s="20">
        <v>1.0</v>
      </c>
      <c r="F33" s="19">
        <v>0.0</v>
      </c>
      <c r="G33" s="19">
        <v>0.0</v>
      </c>
      <c r="H33" s="19">
        <v>0.0</v>
      </c>
      <c r="I33" s="20">
        <v>0.0</v>
      </c>
      <c r="J33" s="19">
        <v>0.0</v>
      </c>
      <c r="K33" s="19">
        <v>0.0</v>
      </c>
      <c r="L33" s="19">
        <v>0.0</v>
      </c>
      <c r="M33" s="20">
        <v>0.0</v>
      </c>
      <c r="N33" s="19">
        <v>0.0</v>
      </c>
      <c r="O33" s="19">
        <v>0.0</v>
      </c>
      <c r="P33" s="19">
        <v>0.0</v>
      </c>
      <c r="Q33" s="20">
        <v>0.0</v>
      </c>
      <c r="R33" s="19">
        <v>0.0</v>
      </c>
      <c r="S33" s="19">
        <v>0.0</v>
      </c>
      <c r="T33" s="19">
        <v>0.0</v>
      </c>
      <c r="U33" s="20">
        <v>0.0</v>
      </c>
      <c r="V33" s="12">
        <f t="shared" ref="V33:Y33" si="29">(B33+F33+J33+N33+R33)</f>
        <v>0</v>
      </c>
      <c r="W33" s="12">
        <f t="shared" si="29"/>
        <v>0</v>
      </c>
      <c r="X33" s="12">
        <f t="shared" si="29"/>
        <v>0</v>
      </c>
      <c r="Y33" s="14">
        <f t="shared" si="29"/>
        <v>1</v>
      </c>
    </row>
    <row r="34" ht="39.75" customHeight="1">
      <c r="A34" s="11" t="s">
        <v>41</v>
      </c>
      <c r="B34" s="19">
        <v>0.0</v>
      </c>
      <c r="C34" s="19">
        <v>0.0</v>
      </c>
      <c r="D34" s="19">
        <v>0.0</v>
      </c>
      <c r="E34" s="20">
        <v>0.0</v>
      </c>
      <c r="F34" s="19">
        <v>0.0</v>
      </c>
      <c r="G34" s="19">
        <v>0.0</v>
      </c>
      <c r="H34" s="19">
        <v>0.0</v>
      </c>
      <c r="I34" s="20">
        <v>0.0</v>
      </c>
      <c r="J34" s="19">
        <v>0.0</v>
      </c>
      <c r="K34" s="19">
        <v>0.0</v>
      </c>
      <c r="L34" s="19">
        <v>0.0</v>
      </c>
      <c r="M34" s="20">
        <v>0.0</v>
      </c>
      <c r="N34" s="19">
        <v>0.0</v>
      </c>
      <c r="O34" s="19">
        <v>0.0</v>
      </c>
      <c r="P34" s="19">
        <v>0.0</v>
      </c>
      <c r="Q34" s="20">
        <v>0.0</v>
      </c>
      <c r="R34" s="19">
        <v>0.0</v>
      </c>
      <c r="S34" s="19">
        <v>0.0</v>
      </c>
      <c r="T34" s="19">
        <v>2.0</v>
      </c>
      <c r="U34" s="20">
        <v>2.0</v>
      </c>
      <c r="V34" s="12">
        <f t="shared" ref="V34:Y34" si="30">(B34+F34+J34+N34+R34)</f>
        <v>0</v>
      </c>
      <c r="W34" s="12">
        <f t="shared" si="30"/>
        <v>0</v>
      </c>
      <c r="X34" s="12">
        <f t="shared" si="30"/>
        <v>2</v>
      </c>
      <c r="Y34" s="14">
        <f t="shared" si="30"/>
        <v>2</v>
      </c>
    </row>
    <row r="35" ht="51.0" customHeight="1">
      <c r="A35" s="11" t="s">
        <v>42</v>
      </c>
      <c r="B35" s="21">
        <v>0.0</v>
      </c>
      <c r="C35" s="22">
        <v>0.0</v>
      </c>
      <c r="D35" s="22">
        <v>0.0</v>
      </c>
      <c r="E35" s="23">
        <v>0.0</v>
      </c>
      <c r="F35" s="22">
        <v>0.0</v>
      </c>
      <c r="G35" s="22">
        <v>0.0</v>
      </c>
      <c r="H35" s="22">
        <v>0.0</v>
      </c>
      <c r="I35" s="23">
        <v>0.0</v>
      </c>
      <c r="J35" s="22">
        <v>0.0</v>
      </c>
      <c r="K35" s="22">
        <v>0.0</v>
      </c>
      <c r="L35" s="22">
        <v>0.0</v>
      </c>
      <c r="M35" s="23">
        <v>0.0</v>
      </c>
      <c r="N35" s="22">
        <v>0.0</v>
      </c>
      <c r="O35" s="22">
        <v>0.0</v>
      </c>
      <c r="P35" s="22">
        <v>0.0</v>
      </c>
      <c r="Q35" s="23">
        <v>0.0</v>
      </c>
      <c r="R35" s="22">
        <v>0.0</v>
      </c>
      <c r="S35" s="22">
        <v>0.0</v>
      </c>
      <c r="T35" s="22">
        <v>0.0</v>
      </c>
      <c r="U35" s="23">
        <v>0.0</v>
      </c>
      <c r="V35" s="12">
        <f t="shared" ref="V35:Y35" si="31">(B35+F35+J35+N35+R35)</f>
        <v>0</v>
      </c>
      <c r="W35" s="12">
        <f t="shared" si="31"/>
        <v>0</v>
      </c>
      <c r="X35" s="12">
        <f t="shared" si="31"/>
        <v>0</v>
      </c>
      <c r="Y35" s="14">
        <f t="shared" si="31"/>
        <v>0</v>
      </c>
    </row>
    <row r="36" ht="33.0" customHeight="1">
      <c r="A36" s="11" t="s">
        <v>43</v>
      </c>
      <c r="B36" s="19">
        <v>0.0</v>
      </c>
      <c r="C36" s="19">
        <v>0.0</v>
      </c>
      <c r="D36" s="19">
        <v>0.0</v>
      </c>
      <c r="E36" s="20">
        <v>0.0</v>
      </c>
      <c r="F36" s="19">
        <v>0.0</v>
      </c>
      <c r="G36" s="19">
        <v>0.0</v>
      </c>
      <c r="H36" s="19">
        <v>0.0</v>
      </c>
      <c r="I36" s="20">
        <v>0.0</v>
      </c>
      <c r="J36" s="19">
        <v>0.0</v>
      </c>
      <c r="K36" s="19">
        <v>0.0</v>
      </c>
      <c r="L36" s="19">
        <v>0.0</v>
      </c>
      <c r="M36" s="20">
        <v>0.0</v>
      </c>
      <c r="N36" s="19">
        <v>0.0</v>
      </c>
      <c r="O36" s="19">
        <v>0.0</v>
      </c>
      <c r="P36" s="19">
        <v>0.0</v>
      </c>
      <c r="Q36" s="20">
        <v>0.0</v>
      </c>
      <c r="R36" s="19">
        <v>0.0</v>
      </c>
      <c r="S36" s="19">
        <v>0.0</v>
      </c>
      <c r="T36" s="19">
        <v>0.0</v>
      </c>
      <c r="U36" s="20">
        <v>0.0</v>
      </c>
      <c r="V36" s="12">
        <f t="shared" ref="V36:Y36" si="32">(B36+F36+J36+N36+R36)</f>
        <v>0</v>
      </c>
      <c r="W36" s="12">
        <f t="shared" si="32"/>
        <v>0</v>
      </c>
      <c r="X36" s="12">
        <f t="shared" si="32"/>
        <v>0</v>
      </c>
      <c r="Y36" s="14">
        <f t="shared" si="32"/>
        <v>0</v>
      </c>
    </row>
    <row r="37" ht="31.5" customHeight="1">
      <c r="A37" s="11" t="s">
        <v>44</v>
      </c>
      <c r="B37" s="24">
        <v>0.0</v>
      </c>
      <c r="C37" s="24">
        <v>0.0</v>
      </c>
      <c r="D37" s="24">
        <v>0.0</v>
      </c>
      <c r="E37" s="20">
        <v>0.0</v>
      </c>
      <c r="F37" s="24">
        <v>0.0</v>
      </c>
      <c r="G37" s="24">
        <v>0.0</v>
      </c>
      <c r="H37" s="24">
        <v>0.0</v>
      </c>
      <c r="I37" s="20">
        <v>0.0</v>
      </c>
      <c r="J37" s="24">
        <v>0.0</v>
      </c>
      <c r="K37" s="24">
        <v>0.0</v>
      </c>
      <c r="L37" s="24">
        <v>0.0</v>
      </c>
      <c r="M37" s="20">
        <v>0.0</v>
      </c>
      <c r="N37" s="24">
        <v>0.0</v>
      </c>
      <c r="O37" s="24">
        <v>0.0</v>
      </c>
      <c r="P37" s="24">
        <v>0.0</v>
      </c>
      <c r="Q37" s="20">
        <v>0.0</v>
      </c>
      <c r="R37" s="24">
        <v>0.0</v>
      </c>
      <c r="S37" s="24">
        <v>0.0</v>
      </c>
      <c r="T37" s="24">
        <v>0.0</v>
      </c>
      <c r="U37" s="20">
        <v>0.0</v>
      </c>
      <c r="V37" s="12">
        <f t="shared" ref="V37:Y37" si="33">(B37+F37+J37+N37+R37)</f>
        <v>0</v>
      </c>
      <c r="W37" s="12">
        <f t="shared" si="33"/>
        <v>0</v>
      </c>
      <c r="X37" s="12">
        <f t="shared" si="33"/>
        <v>0</v>
      </c>
      <c r="Y37" s="14">
        <f t="shared" si="33"/>
        <v>0</v>
      </c>
    </row>
    <row r="38" ht="36.0" customHeight="1">
      <c r="A38" s="11" t="s">
        <v>45</v>
      </c>
      <c r="B38" s="19">
        <v>0.0</v>
      </c>
      <c r="C38" s="19">
        <v>0.0</v>
      </c>
      <c r="D38" s="19">
        <v>0.0</v>
      </c>
      <c r="E38" s="20">
        <v>0.0</v>
      </c>
      <c r="F38" s="19">
        <v>0.0</v>
      </c>
      <c r="G38" s="19">
        <v>0.0</v>
      </c>
      <c r="H38" s="19">
        <v>0.0</v>
      </c>
      <c r="I38" s="20">
        <v>0.0</v>
      </c>
      <c r="J38" s="19">
        <v>0.0</v>
      </c>
      <c r="K38" s="19">
        <v>0.0</v>
      </c>
      <c r="L38" s="19">
        <v>0.0</v>
      </c>
      <c r="M38" s="20">
        <v>0.0</v>
      </c>
      <c r="N38" s="19">
        <v>0.0</v>
      </c>
      <c r="O38" s="19">
        <v>0.0</v>
      </c>
      <c r="P38" s="19">
        <v>0.0</v>
      </c>
      <c r="Q38" s="20">
        <v>0.0</v>
      </c>
      <c r="R38" s="19">
        <v>0.0</v>
      </c>
      <c r="S38" s="19">
        <v>0.0</v>
      </c>
      <c r="T38" s="19">
        <v>0.0</v>
      </c>
      <c r="U38" s="20">
        <v>0.0</v>
      </c>
      <c r="V38" s="12">
        <f t="shared" ref="V38:Y38" si="34">(B38+F38+J38+N38+R38)</f>
        <v>0</v>
      </c>
      <c r="W38" s="12">
        <f t="shared" si="34"/>
        <v>0</v>
      </c>
      <c r="X38" s="12">
        <f t="shared" si="34"/>
        <v>0</v>
      </c>
      <c r="Y38" s="14">
        <f t="shared" si="34"/>
        <v>0</v>
      </c>
    </row>
    <row r="39" ht="42.75" customHeight="1">
      <c r="A39" s="11" t="s">
        <v>46</v>
      </c>
      <c r="B39" s="19"/>
      <c r="C39" s="19"/>
      <c r="D39" s="19"/>
      <c r="E39" s="20">
        <v>1.0</v>
      </c>
      <c r="F39" s="19"/>
      <c r="G39" s="19"/>
      <c r="H39" s="19"/>
      <c r="I39" s="20">
        <v>0.0</v>
      </c>
      <c r="J39" s="19"/>
      <c r="K39" s="19"/>
      <c r="L39" s="19"/>
      <c r="M39" s="20">
        <v>0.0</v>
      </c>
      <c r="N39" s="19"/>
      <c r="O39" s="19"/>
      <c r="P39" s="19"/>
      <c r="Q39" s="20">
        <v>0.0</v>
      </c>
      <c r="R39" s="19"/>
      <c r="S39" s="19"/>
      <c r="T39" s="19"/>
      <c r="U39" s="20">
        <v>0.0</v>
      </c>
      <c r="V39" s="12">
        <f t="shared" ref="V39:Y39" si="35">(B39+F39+J39+N39+R39)</f>
        <v>0</v>
      </c>
      <c r="W39" s="12">
        <f t="shared" si="35"/>
        <v>0</v>
      </c>
      <c r="X39" s="12">
        <f t="shared" si="35"/>
        <v>0</v>
      </c>
      <c r="Y39" s="14">
        <f t="shared" si="35"/>
        <v>1</v>
      </c>
    </row>
    <row r="40" ht="14.25" customHeight="1">
      <c r="A40" s="32" t="s">
        <v>47</v>
      </c>
      <c r="B40" s="72">
        <f t="shared" ref="B40:X40" si="36">SUM(B5:B39)</f>
        <v>1</v>
      </c>
      <c r="C40" s="72">
        <f t="shared" si="36"/>
        <v>0</v>
      </c>
      <c r="D40" s="72">
        <f t="shared" si="36"/>
        <v>0</v>
      </c>
      <c r="E40" s="72">
        <f t="shared" si="36"/>
        <v>3</v>
      </c>
      <c r="F40" s="72">
        <f t="shared" si="36"/>
        <v>4</v>
      </c>
      <c r="G40" s="72">
        <f t="shared" si="36"/>
        <v>1</v>
      </c>
      <c r="H40" s="72">
        <f t="shared" si="36"/>
        <v>1</v>
      </c>
      <c r="I40" s="72">
        <f t="shared" si="36"/>
        <v>1</v>
      </c>
      <c r="J40" s="72">
        <f t="shared" si="36"/>
        <v>0</v>
      </c>
      <c r="K40" s="72">
        <f t="shared" si="36"/>
        <v>0</v>
      </c>
      <c r="L40" s="72">
        <f t="shared" si="36"/>
        <v>1</v>
      </c>
      <c r="M40" s="72">
        <f t="shared" si="36"/>
        <v>3</v>
      </c>
      <c r="N40" s="72">
        <f t="shared" si="36"/>
        <v>2</v>
      </c>
      <c r="O40" s="72">
        <f t="shared" si="36"/>
        <v>3</v>
      </c>
      <c r="P40" s="72">
        <f t="shared" si="36"/>
        <v>1</v>
      </c>
      <c r="Q40" s="72">
        <f t="shared" si="36"/>
        <v>1</v>
      </c>
      <c r="R40" s="72">
        <f t="shared" si="36"/>
        <v>3</v>
      </c>
      <c r="S40" s="72">
        <f t="shared" si="36"/>
        <v>3</v>
      </c>
      <c r="T40" s="72">
        <f t="shared" si="36"/>
        <v>9</v>
      </c>
      <c r="U40" s="72">
        <f t="shared" si="36"/>
        <v>6</v>
      </c>
      <c r="V40" s="72">
        <f t="shared" si="36"/>
        <v>10</v>
      </c>
      <c r="W40" s="72">
        <f t="shared" si="36"/>
        <v>7</v>
      </c>
      <c r="X40" s="72">
        <f t="shared" si="36"/>
        <v>12</v>
      </c>
      <c r="Y40" s="14">
        <f>(E40+I40+M40+Q40+U40)</f>
        <v>14</v>
      </c>
    </row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7">
    <mergeCell ref="A3:A4"/>
    <mergeCell ref="B3:E3"/>
    <mergeCell ref="F3:I3"/>
    <mergeCell ref="J3:M3"/>
    <mergeCell ref="N3:Q3"/>
    <mergeCell ref="R3:U3"/>
    <mergeCell ref="V3:Y3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35.14"/>
    <col customWidth="1" min="2" max="24" width="8.71"/>
  </cols>
  <sheetData>
    <row r="1" ht="14.25" customHeight="1">
      <c r="A1" s="1" t="s">
        <v>54</v>
      </c>
    </row>
    <row r="2" ht="14.25" customHeight="1">
      <c r="B2" s="2"/>
    </row>
    <row r="3" ht="14.25" customHeight="1">
      <c r="A3" s="3" t="s">
        <v>1</v>
      </c>
      <c r="B3" s="4" t="s">
        <v>2</v>
      </c>
      <c r="C3" s="5"/>
      <c r="D3" s="5"/>
      <c r="E3" s="6"/>
      <c r="F3" s="4" t="s">
        <v>3</v>
      </c>
      <c r="G3" s="5"/>
      <c r="H3" s="5"/>
      <c r="I3" s="6"/>
      <c r="J3" s="4" t="s">
        <v>4</v>
      </c>
      <c r="K3" s="5"/>
      <c r="L3" s="5"/>
      <c r="M3" s="6"/>
      <c r="N3" s="4" t="s">
        <v>5</v>
      </c>
      <c r="O3" s="5"/>
      <c r="P3" s="5"/>
      <c r="Q3" s="6"/>
      <c r="R3" s="4" t="s">
        <v>6</v>
      </c>
      <c r="S3" s="5"/>
      <c r="T3" s="5"/>
      <c r="U3" s="6"/>
      <c r="V3" s="4" t="s">
        <v>7</v>
      </c>
      <c r="W3" s="5"/>
      <c r="X3" s="5"/>
      <c r="Y3" s="6"/>
    </row>
    <row r="4" ht="30.0" customHeight="1">
      <c r="A4" s="7"/>
      <c r="B4" s="8" t="s">
        <v>8</v>
      </c>
      <c r="C4" s="8" t="s">
        <v>9</v>
      </c>
      <c r="D4" s="8" t="s">
        <v>10</v>
      </c>
      <c r="E4" s="9" t="s">
        <v>11</v>
      </c>
      <c r="F4" s="8" t="s">
        <v>8</v>
      </c>
      <c r="G4" s="8" t="s">
        <v>9</v>
      </c>
      <c r="H4" s="8" t="s">
        <v>10</v>
      </c>
      <c r="I4" s="9" t="s">
        <v>11</v>
      </c>
      <c r="J4" s="8" t="s">
        <v>8</v>
      </c>
      <c r="K4" s="8" t="s">
        <v>9</v>
      </c>
      <c r="L4" s="8" t="s">
        <v>10</v>
      </c>
      <c r="M4" s="9" t="s">
        <v>11</v>
      </c>
      <c r="N4" s="8" t="s">
        <v>8</v>
      </c>
      <c r="O4" s="8" t="s">
        <v>9</v>
      </c>
      <c r="P4" s="8" t="s">
        <v>10</v>
      </c>
      <c r="Q4" s="9" t="s">
        <v>11</v>
      </c>
      <c r="R4" s="8" t="s">
        <v>8</v>
      </c>
      <c r="S4" s="8" t="s">
        <v>9</v>
      </c>
      <c r="T4" s="8" t="s">
        <v>10</v>
      </c>
      <c r="U4" s="9" t="s">
        <v>11</v>
      </c>
      <c r="V4" s="8" t="s">
        <v>8</v>
      </c>
      <c r="W4" s="8" t="s">
        <v>9</v>
      </c>
      <c r="X4" s="8" t="s">
        <v>10</v>
      </c>
      <c r="Y4" s="10" t="s">
        <v>11</v>
      </c>
    </row>
    <row r="5" ht="46.5" customHeight="1">
      <c r="A5" s="11" t="s">
        <v>12</v>
      </c>
      <c r="B5" s="12">
        <v>0.0</v>
      </c>
      <c r="C5" s="12">
        <v>0.0</v>
      </c>
      <c r="D5" s="12">
        <v>0.0</v>
      </c>
      <c r="E5" s="13">
        <v>0.0</v>
      </c>
      <c r="F5" s="12">
        <v>0.0</v>
      </c>
      <c r="G5" s="12">
        <v>0.0</v>
      </c>
      <c r="H5" s="12">
        <v>0.0</v>
      </c>
      <c r="I5" s="13">
        <v>0.0</v>
      </c>
      <c r="J5" s="12">
        <v>0.0</v>
      </c>
      <c r="K5" s="12">
        <v>0.0</v>
      </c>
      <c r="L5" s="12">
        <v>0.0</v>
      </c>
      <c r="M5" s="13">
        <v>0.0</v>
      </c>
      <c r="N5" s="12">
        <v>0.0</v>
      </c>
      <c r="O5" s="12">
        <v>0.0</v>
      </c>
      <c r="P5" s="12">
        <v>0.0</v>
      </c>
      <c r="Q5" s="13">
        <v>0.0</v>
      </c>
      <c r="R5" s="12">
        <v>0.0</v>
      </c>
      <c r="S5" s="12">
        <v>0.0</v>
      </c>
      <c r="T5" s="12">
        <v>0.0</v>
      </c>
      <c r="U5" s="13">
        <v>1.0</v>
      </c>
      <c r="V5" s="12">
        <f t="shared" ref="V5:Y5" si="1">(B5+F5+J5+N5+R5)</f>
        <v>0</v>
      </c>
      <c r="W5" s="12">
        <f t="shared" si="1"/>
        <v>0</v>
      </c>
      <c r="X5" s="12">
        <f t="shared" si="1"/>
        <v>0</v>
      </c>
      <c r="Y5" s="14">
        <f t="shared" si="1"/>
        <v>1</v>
      </c>
    </row>
    <row r="6" ht="44.25" customHeight="1">
      <c r="A6" s="11" t="s">
        <v>13</v>
      </c>
      <c r="B6" s="16">
        <v>0.0</v>
      </c>
      <c r="C6" s="17">
        <v>0.0</v>
      </c>
      <c r="D6" s="17">
        <v>0.0</v>
      </c>
      <c r="E6" s="18">
        <v>0.0</v>
      </c>
      <c r="F6" s="17">
        <v>0.0</v>
      </c>
      <c r="G6" s="17">
        <v>0.0</v>
      </c>
      <c r="H6" s="17">
        <v>0.0</v>
      </c>
      <c r="I6" s="18">
        <v>0.0</v>
      </c>
      <c r="J6" s="17">
        <v>0.0</v>
      </c>
      <c r="K6" s="17">
        <v>0.0</v>
      </c>
      <c r="L6" s="17">
        <v>0.0</v>
      </c>
      <c r="M6" s="18">
        <v>0.0</v>
      </c>
      <c r="N6" s="17">
        <v>0.0</v>
      </c>
      <c r="O6" s="17">
        <v>0.0</v>
      </c>
      <c r="P6" s="17">
        <v>0.0</v>
      </c>
      <c r="Q6" s="18">
        <v>0.0</v>
      </c>
      <c r="R6" s="17">
        <v>0.0</v>
      </c>
      <c r="S6" s="17">
        <v>0.0</v>
      </c>
      <c r="T6" s="17">
        <v>0.0</v>
      </c>
      <c r="U6" s="18">
        <v>0.0</v>
      </c>
      <c r="V6" s="12">
        <f t="shared" ref="V6:Y6" si="2">(B6+F6+J6+N6+R6)</f>
        <v>0</v>
      </c>
      <c r="W6" s="12">
        <f t="shared" si="2"/>
        <v>0</v>
      </c>
      <c r="X6" s="12">
        <f t="shared" si="2"/>
        <v>0</v>
      </c>
      <c r="Y6" s="14">
        <f t="shared" si="2"/>
        <v>0</v>
      </c>
    </row>
    <row r="7" ht="34.5" customHeight="1">
      <c r="A7" s="11" t="s">
        <v>14</v>
      </c>
      <c r="B7" s="19">
        <v>0.0</v>
      </c>
      <c r="C7" s="19">
        <v>0.0</v>
      </c>
      <c r="D7" s="19">
        <v>0.0</v>
      </c>
      <c r="E7" s="20">
        <v>0.0</v>
      </c>
      <c r="F7" s="19">
        <v>0.0</v>
      </c>
      <c r="G7" s="19">
        <v>0.0</v>
      </c>
      <c r="H7" s="19">
        <v>0.0</v>
      </c>
      <c r="I7" s="20">
        <v>0.0</v>
      </c>
      <c r="J7" s="19">
        <v>0.0</v>
      </c>
      <c r="K7" s="19">
        <v>0.0</v>
      </c>
      <c r="L7" s="19">
        <v>0.0</v>
      </c>
      <c r="M7" s="20">
        <v>0.0</v>
      </c>
      <c r="N7" s="19">
        <v>1.0</v>
      </c>
      <c r="O7" s="19">
        <v>0.0</v>
      </c>
      <c r="P7" s="19">
        <v>1.0</v>
      </c>
      <c r="Q7" s="20">
        <v>0.0</v>
      </c>
      <c r="R7" s="19">
        <v>2.0</v>
      </c>
      <c r="S7" s="19">
        <v>0.0</v>
      </c>
      <c r="T7" s="19">
        <v>0.0</v>
      </c>
      <c r="U7" s="20">
        <v>0.0</v>
      </c>
      <c r="V7" s="12">
        <f t="shared" ref="V7:Y7" si="3">(B7+F7+J7+N7+R7)</f>
        <v>3</v>
      </c>
      <c r="W7" s="12">
        <f t="shared" si="3"/>
        <v>0</v>
      </c>
      <c r="X7" s="12">
        <f t="shared" si="3"/>
        <v>1</v>
      </c>
      <c r="Y7" s="14">
        <f t="shared" si="3"/>
        <v>0</v>
      </c>
    </row>
    <row r="8" ht="45.75" customHeight="1">
      <c r="A8" s="11" t="s">
        <v>15</v>
      </c>
      <c r="B8" s="19">
        <v>0.0</v>
      </c>
      <c r="C8" s="19">
        <v>0.0</v>
      </c>
      <c r="D8" s="19">
        <v>0.0</v>
      </c>
      <c r="E8" s="20">
        <v>0.0</v>
      </c>
      <c r="F8" s="19">
        <v>0.0</v>
      </c>
      <c r="G8" s="19">
        <v>0.0</v>
      </c>
      <c r="H8" s="19">
        <v>0.0</v>
      </c>
      <c r="I8" s="20">
        <v>0.0</v>
      </c>
      <c r="J8" s="19">
        <v>0.0</v>
      </c>
      <c r="K8" s="19">
        <v>0.0</v>
      </c>
      <c r="L8" s="19">
        <v>0.0</v>
      </c>
      <c r="M8" s="20">
        <v>0.0</v>
      </c>
      <c r="N8" s="19">
        <v>0.0</v>
      </c>
      <c r="O8" s="19">
        <v>0.0</v>
      </c>
      <c r="P8" s="19">
        <v>0.0</v>
      </c>
      <c r="Q8" s="20">
        <v>0.0</v>
      </c>
      <c r="R8" s="19">
        <v>0.0</v>
      </c>
      <c r="S8" s="19">
        <v>0.0</v>
      </c>
      <c r="T8" s="19">
        <v>0.0</v>
      </c>
      <c r="U8" s="20">
        <v>0.0</v>
      </c>
      <c r="V8" s="12">
        <f t="shared" ref="V8:Y8" si="4">(B8+F8+J8+N8+R8)</f>
        <v>0</v>
      </c>
      <c r="W8" s="12">
        <f t="shared" si="4"/>
        <v>0</v>
      </c>
      <c r="X8" s="12">
        <f t="shared" si="4"/>
        <v>0</v>
      </c>
      <c r="Y8" s="14">
        <f t="shared" si="4"/>
        <v>0</v>
      </c>
    </row>
    <row r="9" ht="42.0" customHeight="1">
      <c r="A9" s="11" t="s">
        <v>16</v>
      </c>
      <c r="B9" s="19">
        <v>0.0</v>
      </c>
      <c r="C9" s="19">
        <v>0.0</v>
      </c>
      <c r="D9" s="19">
        <v>0.0</v>
      </c>
      <c r="E9" s="20">
        <v>0.0</v>
      </c>
      <c r="F9" s="19">
        <v>0.0</v>
      </c>
      <c r="G9" s="19">
        <v>0.0</v>
      </c>
      <c r="H9" s="19">
        <v>0.0</v>
      </c>
      <c r="I9" s="20">
        <v>0.0</v>
      </c>
      <c r="J9" s="19">
        <v>0.0</v>
      </c>
      <c r="K9" s="19">
        <v>0.0</v>
      </c>
      <c r="L9" s="19">
        <v>0.0</v>
      </c>
      <c r="M9" s="20">
        <v>0.0</v>
      </c>
      <c r="N9" s="19">
        <v>0.0</v>
      </c>
      <c r="O9" s="19">
        <v>0.0</v>
      </c>
      <c r="P9" s="19">
        <v>0.0</v>
      </c>
      <c r="Q9" s="20">
        <v>0.0</v>
      </c>
      <c r="R9" s="19">
        <v>0.0</v>
      </c>
      <c r="S9" s="19">
        <v>0.0</v>
      </c>
      <c r="T9" s="19">
        <v>0.0</v>
      </c>
      <c r="U9" s="20">
        <v>0.0</v>
      </c>
      <c r="V9" s="12">
        <f t="shared" ref="V9:Y9" si="5">(B9+F9+J9+N9+R9)</f>
        <v>0</v>
      </c>
      <c r="W9" s="12">
        <f t="shared" si="5"/>
        <v>0</v>
      </c>
      <c r="X9" s="12">
        <f t="shared" si="5"/>
        <v>0</v>
      </c>
      <c r="Y9" s="14">
        <f t="shared" si="5"/>
        <v>0</v>
      </c>
    </row>
    <row r="10" ht="38.25" customHeight="1">
      <c r="A10" s="11" t="s">
        <v>17</v>
      </c>
      <c r="B10" s="19">
        <v>0.0</v>
      </c>
      <c r="C10" s="19">
        <v>0.0</v>
      </c>
      <c r="D10" s="19">
        <v>0.0</v>
      </c>
      <c r="E10" s="20">
        <v>0.0</v>
      </c>
      <c r="F10" s="19">
        <v>0.0</v>
      </c>
      <c r="G10" s="19">
        <v>0.0</v>
      </c>
      <c r="H10" s="19">
        <v>0.0</v>
      </c>
      <c r="I10" s="20">
        <v>0.0</v>
      </c>
      <c r="J10" s="19">
        <v>0.0</v>
      </c>
      <c r="K10" s="19">
        <v>0.0</v>
      </c>
      <c r="L10" s="19">
        <v>0.0</v>
      </c>
      <c r="M10" s="20">
        <v>0.0</v>
      </c>
      <c r="N10" s="19">
        <v>0.0</v>
      </c>
      <c r="O10" s="19">
        <v>0.0</v>
      </c>
      <c r="P10" s="19">
        <v>0.0</v>
      </c>
      <c r="Q10" s="20">
        <v>0.0</v>
      </c>
      <c r="R10" s="19">
        <v>0.0</v>
      </c>
      <c r="S10" s="19">
        <v>0.0</v>
      </c>
      <c r="T10" s="19">
        <v>0.0</v>
      </c>
      <c r="U10" s="20">
        <v>0.0</v>
      </c>
      <c r="V10" s="12">
        <f t="shared" ref="V10:Y10" si="6">(B10+F10+J10+N10+R10)</f>
        <v>0</v>
      </c>
      <c r="W10" s="12">
        <f t="shared" si="6"/>
        <v>0</v>
      </c>
      <c r="X10" s="12">
        <f t="shared" si="6"/>
        <v>0</v>
      </c>
      <c r="Y10" s="14">
        <f t="shared" si="6"/>
        <v>0</v>
      </c>
    </row>
    <row r="11" ht="43.5" customHeight="1">
      <c r="A11" s="11" t="s">
        <v>18</v>
      </c>
      <c r="B11" s="19">
        <v>0.0</v>
      </c>
      <c r="C11" s="19">
        <v>0.0</v>
      </c>
      <c r="D11" s="19">
        <v>0.0</v>
      </c>
      <c r="E11" s="20">
        <v>0.0</v>
      </c>
      <c r="F11" s="19">
        <v>0.0</v>
      </c>
      <c r="G11" s="19">
        <v>0.0</v>
      </c>
      <c r="H11" s="19">
        <v>0.0</v>
      </c>
      <c r="I11" s="20">
        <v>0.0</v>
      </c>
      <c r="J11" s="19">
        <v>0.0</v>
      </c>
      <c r="K11" s="19">
        <v>0.0</v>
      </c>
      <c r="L11" s="19">
        <v>0.0</v>
      </c>
      <c r="M11" s="20">
        <v>0.0</v>
      </c>
      <c r="N11" s="19">
        <v>0.0</v>
      </c>
      <c r="O11" s="19">
        <v>0.0</v>
      </c>
      <c r="P11" s="19">
        <v>0.0</v>
      </c>
      <c r="Q11" s="20">
        <v>0.0</v>
      </c>
      <c r="R11" s="19">
        <v>0.0</v>
      </c>
      <c r="S11" s="19">
        <v>0.0</v>
      </c>
      <c r="T11" s="19">
        <v>0.0</v>
      </c>
      <c r="U11" s="20">
        <v>0.0</v>
      </c>
      <c r="V11" s="12">
        <f t="shared" ref="V11:Y11" si="7">(B11+F11+J11+N11+R11)</f>
        <v>0</v>
      </c>
      <c r="W11" s="12">
        <f t="shared" si="7"/>
        <v>0</v>
      </c>
      <c r="X11" s="12">
        <f t="shared" si="7"/>
        <v>0</v>
      </c>
      <c r="Y11" s="14">
        <f t="shared" si="7"/>
        <v>0</v>
      </c>
    </row>
    <row r="12" ht="46.5" customHeight="1">
      <c r="A12" s="11" t="s">
        <v>19</v>
      </c>
      <c r="B12" s="19">
        <v>0.0</v>
      </c>
      <c r="C12" s="19">
        <v>0.0</v>
      </c>
      <c r="D12" s="19">
        <v>0.0</v>
      </c>
      <c r="E12" s="20">
        <v>0.0</v>
      </c>
      <c r="F12" s="19">
        <v>0.0</v>
      </c>
      <c r="G12" s="19">
        <v>0.0</v>
      </c>
      <c r="H12" s="19">
        <v>0.0</v>
      </c>
      <c r="I12" s="20">
        <v>0.0</v>
      </c>
      <c r="J12" s="19">
        <v>0.0</v>
      </c>
      <c r="K12" s="19">
        <v>0.0</v>
      </c>
      <c r="L12" s="19">
        <v>0.0</v>
      </c>
      <c r="M12" s="20">
        <v>0.0</v>
      </c>
      <c r="N12" s="19">
        <v>1.0</v>
      </c>
      <c r="O12" s="19">
        <v>0.0</v>
      </c>
      <c r="P12" s="19">
        <v>0.0</v>
      </c>
      <c r="Q12" s="20">
        <v>0.0</v>
      </c>
      <c r="R12" s="19">
        <v>0.0</v>
      </c>
      <c r="S12" s="19">
        <v>0.0</v>
      </c>
      <c r="T12" s="19">
        <v>1.0</v>
      </c>
      <c r="U12" s="20">
        <v>0.0</v>
      </c>
      <c r="V12" s="12">
        <f t="shared" ref="V12:Y12" si="8">(B12+F12+J12+N12+R12)</f>
        <v>1</v>
      </c>
      <c r="W12" s="12">
        <f t="shared" si="8"/>
        <v>0</v>
      </c>
      <c r="X12" s="12">
        <f t="shared" si="8"/>
        <v>1</v>
      </c>
      <c r="Y12" s="14">
        <f t="shared" si="8"/>
        <v>0</v>
      </c>
    </row>
    <row r="13" ht="39.0" customHeight="1">
      <c r="A13" s="11" t="s">
        <v>20</v>
      </c>
      <c r="B13" s="21">
        <v>0.0</v>
      </c>
      <c r="C13" s="22">
        <v>0.0</v>
      </c>
      <c r="D13" s="22">
        <v>0.0</v>
      </c>
      <c r="E13" s="23">
        <v>0.0</v>
      </c>
      <c r="F13" s="22">
        <v>0.0</v>
      </c>
      <c r="G13" s="22">
        <v>0.0</v>
      </c>
      <c r="H13" s="22">
        <v>0.0</v>
      </c>
      <c r="I13" s="20">
        <v>0.0</v>
      </c>
      <c r="J13" s="22">
        <v>0.0</v>
      </c>
      <c r="K13" s="22">
        <v>0.0</v>
      </c>
      <c r="L13" s="22">
        <v>0.0</v>
      </c>
      <c r="M13" s="23">
        <v>0.0</v>
      </c>
      <c r="N13" s="22">
        <v>0.0</v>
      </c>
      <c r="O13" s="22">
        <v>0.0</v>
      </c>
      <c r="P13" s="22">
        <v>0.0</v>
      </c>
      <c r="Q13" s="23">
        <v>0.0</v>
      </c>
      <c r="R13" s="22">
        <v>0.0</v>
      </c>
      <c r="S13" s="22">
        <v>0.0</v>
      </c>
      <c r="T13" s="22">
        <v>0.0</v>
      </c>
      <c r="U13" s="23">
        <v>0.0</v>
      </c>
      <c r="V13" s="12">
        <f t="shared" ref="V13:Y13" si="9">(B13+F13+J13+N13+R13)</f>
        <v>0</v>
      </c>
      <c r="W13" s="12">
        <f t="shared" si="9"/>
        <v>0</v>
      </c>
      <c r="X13" s="12">
        <f t="shared" si="9"/>
        <v>0</v>
      </c>
      <c r="Y13" s="14">
        <f t="shared" si="9"/>
        <v>0</v>
      </c>
    </row>
    <row r="14" ht="43.5" customHeight="1">
      <c r="A14" s="11" t="s">
        <v>21</v>
      </c>
      <c r="B14" s="19">
        <v>0.0</v>
      </c>
      <c r="C14" s="19">
        <v>0.0</v>
      </c>
      <c r="D14" s="19">
        <v>0.0</v>
      </c>
      <c r="E14" s="20">
        <v>0.0</v>
      </c>
      <c r="F14" s="19">
        <v>0.0</v>
      </c>
      <c r="G14" s="19">
        <v>0.0</v>
      </c>
      <c r="H14" s="19">
        <v>0.0</v>
      </c>
      <c r="I14" s="20">
        <v>0.0</v>
      </c>
      <c r="J14" s="19">
        <v>0.0</v>
      </c>
      <c r="K14" s="19">
        <v>0.0</v>
      </c>
      <c r="L14" s="19">
        <v>0.0</v>
      </c>
      <c r="M14" s="20">
        <v>0.0</v>
      </c>
      <c r="N14" s="19">
        <v>0.0</v>
      </c>
      <c r="O14" s="19">
        <v>0.0</v>
      </c>
      <c r="P14" s="19">
        <v>0.0</v>
      </c>
      <c r="Q14" s="20">
        <v>0.0</v>
      </c>
      <c r="R14" s="19">
        <v>0.0</v>
      </c>
      <c r="S14" s="19">
        <v>0.0</v>
      </c>
      <c r="T14" s="19">
        <v>0.0</v>
      </c>
      <c r="U14" s="20">
        <v>0.0</v>
      </c>
      <c r="V14" s="12">
        <f t="shared" ref="V14:Y14" si="10">(B14+F14+J14+N14+R14)</f>
        <v>0</v>
      </c>
      <c r="W14" s="12">
        <f t="shared" si="10"/>
        <v>0</v>
      </c>
      <c r="X14" s="12">
        <f t="shared" si="10"/>
        <v>0</v>
      </c>
      <c r="Y14" s="14">
        <f t="shared" si="10"/>
        <v>0</v>
      </c>
    </row>
    <row r="15" ht="47.25" customHeight="1">
      <c r="A15" s="11" t="s">
        <v>22</v>
      </c>
      <c r="B15" s="19">
        <v>0.0</v>
      </c>
      <c r="C15" s="19">
        <v>0.0</v>
      </c>
      <c r="D15" s="19">
        <v>0.0</v>
      </c>
      <c r="E15" s="20">
        <v>0.0</v>
      </c>
      <c r="F15" s="19">
        <v>0.0</v>
      </c>
      <c r="G15" s="19">
        <v>0.0</v>
      </c>
      <c r="H15" s="19">
        <v>0.0</v>
      </c>
      <c r="I15" s="20">
        <v>0.0</v>
      </c>
      <c r="J15" s="19">
        <v>0.0</v>
      </c>
      <c r="K15" s="19">
        <v>0.0</v>
      </c>
      <c r="L15" s="19">
        <v>0.0</v>
      </c>
      <c r="M15" s="20">
        <v>0.0</v>
      </c>
      <c r="N15" s="19">
        <v>0.0</v>
      </c>
      <c r="O15" s="19">
        <v>0.0</v>
      </c>
      <c r="P15" s="19">
        <v>0.0</v>
      </c>
      <c r="Q15" s="20">
        <v>0.0</v>
      </c>
      <c r="R15" s="19">
        <v>0.0</v>
      </c>
      <c r="S15" s="19">
        <v>0.0</v>
      </c>
      <c r="T15" s="19">
        <v>0.0</v>
      </c>
      <c r="U15" s="20">
        <v>0.0</v>
      </c>
      <c r="V15" s="12">
        <f t="shared" ref="V15:Y15" si="11">(B15+F15+J15+N15+R15)</f>
        <v>0</v>
      </c>
      <c r="W15" s="12">
        <f t="shared" si="11"/>
        <v>0</v>
      </c>
      <c r="X15" s="12">
        <f t="shared" si="11"/>
        <v>0</v>
      </c>
      <c r="Y15" s="14">
        <f t="shared" si="11"/>
        <v>0</v>
      </c>
    </row>
    <row r="16" ht="50.25" customHeight="1">
      <c r="A16" s="11" t="s">
        <v>23</v>
      </c>
      <c r="B16" s="19">
        <v>0.0</v>
      </c>
      <c r="C16" s="19">
        <v>0.0</v>
      </c>
      <c r="D16" s="19">
        <v>0.0</v>
      </c>
      <c r="E16" s="20">
        <v>0.0</v>
      </c>
      <c r="F16" s="19">
        <v>0.0</v>
      </c>
      <c r="G16" s="19">
        <v>0.0</v>
      </c>
      <c r="H16" s="19">
        <v>0.0</v>
      </c>
      <c r="I16" s="20">
        <v>0.0</v>
      </c>
      <c r="J16" s="19">
        <v>0.0</v>
      </c>
      <c r="K16" s="19">
        <v>0.0</v>
      </c>
      <c r="L16" s="19">
        <v>0.0</v>
      </c>
      <c r="M16" s="20">
        <v>0.0</v>
      </c>
      <c r="N16" s="19">
        <v>0.0</v>
      </c>
      <c r="O16" s="19">
        <v>0.0</v>
      </c>
      <c r="P16" s="19">
        <v>0.0</v>
      </c>
      <c r="Q16" s="20">
        <v>0.0</v>
      </c>
      <c r="R16" s="19">
        <v>0.0</v>
      </c>
      <c r="S16" s="19">
        <v>0.0</v>
      </c>
      <c r="T16" s="19">
        <v>0.0</v>
      </c>
      <c r="U16" s="20">
        <v>0.0</v>
      </c>
      <c r="V16" s="12">
        <f t="shared" ref="V16:Y16" si="12">(B16+F16+J16+N16+R16)</f>
        <v>0</v>
      </c>
      <c r="W16" s="12">
        <f t="shared" si="12"/>
        <v>0</v>
      </c>
      <c r="X16" s="12">
        <f t="shared" si="12"/>
        <v>0</v>
      </c>
      <c r="Y16" s="14">
        <f t="shared" si="12"/>
        <v>0</v>
      </c>
    </row>
    <row r="17" ht="44.25" customHeight="1">
      <c r="A17" s="11" t="s">
        <v>24</v>
      </c>
      <c r="B17" s="19">
        <v>0.0</v>
      </c>
      <c r="C17" s="19">
        <v>0.0</v>
      </c>
      <c r="D17" s="19">
        <v>0.0</v>
      </c>
      <c r="E17" s="20">
        <v>0.0</v>
      </c>
      <c r="F17" s="19">
        <v>0.0</v>
      </c>
      <c r="G17" s="19">
        <v>0.0</v>
      </c>
      <c r="H17" s="19">
        <v>0.0</v>
      </c>
      <c r="I17" s="20">
        <v>0.0</v>
      </c>
      <c r="J17" s="19">
        <v>0.0</v>
      </c>
      <c r="K17" s="19">
        <v>0.0</v>
      </c>
      <c r="L17" s="19">
        <v>0.0</v>
      </c>
      <c r="M17" s="20">
        <v>0.0</v>
      </c>
      <c r="N17" s="19">
        <v>0.0</v>
      </c>
      <c r="O17" s="19">
        <v>0.0</v>
      </c>
      <c r="P17" s="19">
        <v>0.0</v>
      </c>
      <c r="Q17" s="20">
        <v>0.0</v>
      </c>
      <c r="R17" s="19">
        <v>0.0</v>
      </c>
      <c r="S17" s="19">
        <v>0.0</v>
      </c>
      <c r="T17" s="19">
        <v>0.0</v>
      </c>
      <c r="U17" s="20">
        <v>0.0</v>
      </c>
      <c r="V17" s="12">
        <f t="shared" ref="V17:Y17" si="13">(B17+F17+J17+N17+R17)</f>
        <v>0</v>
      </c>
      <c r="W17" s="12">
        <f t="shared" si="13"/>
        <v>0</v>
      </c>
      <c r="X17" s="12">
        <f t="shared" si="13"/>
        <v>0</v>
      </c>
      <c r="Y17" s="14">
        <f t="shared" si="13"/>
        <v>0</v>
      </c>
    </row>
    <row r="18" ht="41.25" customHeight="1">
      <c r="A18" s="11" t="s">
        <v>25</v>
      </c>
      <c r="B18" s="21">
        <v>0.0</v>
      </c>
      <c r="C18" s="22">
        <v>0.0</v>
      </c>
      <c r="D18" s="22">
        <v>0.0</v>
      </c>
      <c r="E18" s="23">
        <v>0.0</v>
      </c>
      <c r="F18" s="22">
        <v>0.0</v>
      </c>
      <c r="G18" s="22">
        <v>0.0</v>
      </c>
      <c r="H18" s="22">
        <v>0.0</v>
      </c>
      <c r="I18" s="23">
        <v>0.0</v>
      </c>
      <c r="J18" s="22">
        <v>0.0</v>
      </c>
      <c r="K18" s="22">
        <v>0.0</v>
      </c>
      <c r="L18" s="22">
        <v>0.0</v>
      </c>
      <c r="M18" s="23">
        <v>0.0</v>
      </c>
      <c r="N18" s="22">
        <v>0.0</v>
      </c>
      <c r="O18" s="22">
        <v>0.0</v>
      </c>
      <c r="P18" s="22">
        <v>0.0</v>
      </c>
      <c r="Q18" s="23">
        <v>0.0</v>
      </c>
      <c r="R18" s="22">
        <v>0.0</v>
      </c>
      <c r="S18" s="22">
        <v>0.0</v>
      </c>
      <c r="T18" s="22">
        <v>0.0</v>
      </c>
      <c r="U18" s="23">
        <v>0.0</v>
      </c>
      <c r="V18" s="12">
        <f t="shared" ref="V18:Y18" si="14">(B18+F18+J18+N18+R18)</f>
        <v>0</v>
      </c>
      <c r="W18" s="12">
        <f t="shared" si="14"/>
        <v>0</v>
      </c>
      <c r="X18" s="12">
        <f t="shared" si="14"/>
        <v>0</v>
      </c>
      <c r="Y18" s="14">
        <f t="shared" si="14"/>
        <v>0</v>
      </c>
    </row>
    <row r="19" ht="43.5" customHeight="1">
      <c r="A19" s="11" t="s">
        <v>26</v>
      </c>
      <c r="B19" s="16">
        <v>0.0</v>
      </c>
      <c r="C19" s="17">
        <v>0.0</v>
      </c>
      <c r="D19" s="17">
        <v>0.0</v>
      </c>
      <c r="E19" s="18">
        <v>0.0</v>
      </c>
      <c r="F19" s="17">
        <v>0.0</v>
      </c>
      <c r="G19" s="17">
        <v>0.0</v>
      </c>
      <c r="H19" s="17">
        <v>0.0</v>
      </c>
      <c r="I19" s="18">
        <v>0.0</v>
      </c>
      <c r="J19" s="17">
        <v>0.0</v>
      </c>
      <c r="K19" s="17">
        <v>0.0</v>
      </c>
      <c r="L19" s="17">
        <v>0.0</v>
      </c>
      <c r="M19" s="18">
        <v>0.0</v>
      </c>
      <c r="N19" s="17">
        <v>0.0</v>
      </c>
      <c r="O19" s="17">
        <v>0.0</v>
      </c>
      <c r="P19" s="17">
        <v>0.0</v>
      </c>
      <c r="Q19" s="18">
        <v>0.0</v>
      </c>
      <c r="R19" s="17">
        <v>0.0</v>
      </c>
      <c r="S19" s="17">
        <v>0.0</v>
      </c>
      <c r="T19" s="17">
        <v>0.0</v>
      </c>
      <c r="U19" s="18">
        <v>0.0</v>
      </c>
      <c r="V19" s="12">
        <f t="shared" ref="V19:Y19" si="15">(B19+F19+J19+N19+R19)</f>
        <v>0</v>
      </c>
      <c r="W19" s="12">
        <f t="shared" si="15"/>
        <v>0</v>
      </c>
      <c r="X19" s="12">
        <f t="shared" si="15"/>
        <v>0</v>
      </c>
      <c r="Y19" s="14">
        <f t="shared" si="15"/>
        <v>0</v>
      </c>
    </row>
    <row r="20" ht="45.0" customHeight="1">
      <c r="A20" s="11" t="s">
        <v>27</v>
      </c>
      <c r="B20" s="19">
        <v>0.0</v>
      </c>
      <c r="C20" s="19">
        <v>0.0</v>
      </c>
      <c r="D20" s="19">
        <v>0.0</v>
      </c>
      <c r="E20" s="20">
        <v>0.0</v>
      </c>
      <c r="F20" s="19">
        <v>0.0</v>
      </c>
      <c r="G20" s="19">
        <v>0.0</v>
      </c>
      <c r="H20" s="19">
        <v>0.0</v>
      </c>
      <c r="I20" s="20">
        <v>0.0</v>
      </c>
      <c r="J20" s="19">
        <v>0.0</v>
      </c>
      <c r="K20" s="19">
        <v>0.0</v>
      </c>
      <c r="L20" s="19">
        <v>0.0</v>
      </c>
      <c r="M20" s="20">
        <v>0.0</v>
      </c>
      <c r="N20" s="19">
        <v>0.0</v>
      </c>
      <c r="O20" s="19">
        <v>0.0</v>
      </c>
      <c r="P20" s="19">
        <v>0.0</v>
      </c>
      <c r="Q20" s="20">
        <v>0.0</v>
      </c>
      <c r="R20" s="19">
        <v>0.0</v>
      </c>
      <c r="S20" s="19">
        <v>0.0</v>
      </c>
      <c r="T20" s="19">
        <v>1.0</v>
      </c>
      <c r="U20" s="20">
        <v>0.0</v>
      </c>
      <c r="V20" s="12">
        <f t="shared" ref="V20:Y20" si="16">(B20+F20+J20+N20+R20)</f>
        <v>0</v>
      </c>
      <c r="W20" s="12">
        <f t="shared" si="16"/>
        <v>0</v>
      </c>
      <c r="X20" s="12">
        <f t="shared" si="16"/>
        <v>1</v>
      </c>
      <c r="Y20" s="14">
        <f t="shared" si="16"/>
        <v>0</v>
      </c>
    </row>
    <row r="21" ht="40.5" customHeight="1">
      <c r="A21" s="11" t="s">
        <v>28</v>
      </c>
      <c r="B21" s="16">
        <v>0.0</v>
      </c>
      <c r="C21" s="17">
        <v>0.0</v>
      </c>
      <c r="D21" s="17">
        <v>0.0</v>
      </c>
      <c r="E21" s="18">
        <v>0.0</v>
      </c>
      <c r="F21" s="17">
        <v>0.0</v>
      </c>
      <c r="G21" s="17">
        <v>0.0</v>
      </c>
      <c r="H21" s="17">
        <v>0.0</v>
      </c>
      <c r="I21" s="18">
        <v>0.0</v>
      </c>
      <c r="J21" s="17">
        <v>0.0</v>
      </c>
      <c r="K21" s="17">
        <v>0.0</v>
      </c>
      <c r="L21" s="17">
        <v>0.0</v>
      </c>
      <c r="M21" s="18">
        <v>0.0</v>
      </c>
      <c r="N21" s="17">
        <v>0.0</v>
      </c>
      <c r="O21" s="17">
        <v>0.0</v>
      </c>
      <c r="P21" s="17">
        <v>0.0</v>
      </c>
      <c r="Q21" s="18">
        <v>0.0</v>
      </c>
      <c r="R21" s="17">
        <v>0.0</v>
      </c>
      <c r="S21" s="17">
        <v>0.0</v>
      </c>
      <c r="T21" s="17">
        <v>0.0</v>
      </c>
      <c r="U21" s="18">
        <v>0.0</v>
      </c>
      <c r="V21" s="12">
        <f t="shared" ref="V21:Y21" si="17">(B21+F21+J21+N21+R21)</f>
        <v>0</v>
      </c>
      <c r="W21" s="12">
        <f t="shared" si="17"/>
        <v>0</v>
      </c>
      <c r="X21" s="12">
        <f t="shared" si="17"/>
        <v>0</v>
      </c>
      <c r="Y21" s="14">
        <f t="shared" si="17"/>
        <v>0</v>
      </c>
    </row>
    <row r="22" ht="34.5" customHeight="1">
      <c r="A22" s="11" t="s">
        <v>29</v>
      </c>
      <c r="B22" s="19">
        <v>0.0</v>
      </c>
      <c r="C22" s="19">
        <v>0.0</v>
      </c>
      <c r="D22" s="19">
        <v>0.0</v>
      </c>
      <c r="E22" s="20">
        <v>0.0</v>
      </c>
      <c r="F22" s="19">
        <v>0.0</v>
      </c>
      <c r="G22" s="19">
        <v>0.0</v>
      </c>
      <c r="H22" s="19">
        <v>0.0</v>
      </c>
      <c r="I22" s="20">
        <v>0.0</v>
      </c>
      <c r="J22" s="19">
        <v>0.0</v>
      </c>
      <c r="K22" s="19">
        <v>0.0</v>
      </c>
      <c r="L22" s="19">
        <v>0.0</v>
      </c>
      <c r="M22" s="20">
        <v>0.0</v>
      </c>
      <c r="N22" s="19">
        <v>0.0</v>
      </c>
      <c r="O22" s="19">
        <v>0.0</v>
      </c>
      <c r="P22" s="19">
        <v>0.0</v>
      </c>
      <c r="Q22" s="20">
        <v>0.0</v>
      </c>
      <c r="R22" s="19">
        <v>0.0</v>
      </c>
      <c r="S22" s="19">
        <v>0.0</v>
      </c>
      <c r="T22" s="19">
        <v>0.0</v>
      </c>
      <c r="U22" s="20">
        <v>0.0</v>
      </c>
      <c r="V22" s="12">
        <f t="shared" ref="V22:Y22" si="18">(B22+F22+J22+N22+R22)</f>
        <v>0</v>
      </c>
      <c r="W22" s="12">
        <f t="shared" si="18"/>
        <v>0</v>
      </c>
      <c r="X22" s="12">
        <f t="shared" si="18"/>
        <v>0</v>
      </c>
      <c r="Y22" s="14">
        <f t="shared" si="18"/>
        <v>0</v>
      </c>
    </row>
    <row r="23" ht="42.0" customHeight="1">
      <c r="A23" s="11" t="s">
        <v>30</v>
      </c>
      <c r="B23" s="19">
        <v>0.0</v>
      </c>
      <c r="C23" s="19">
        <v>0.0</v>
      </c>
      <c r="D23" s="19">
        <v>0.0</v>
      </c>
      <c r="E23" s="20">
        <v>0.0</v>
      </c>
      <c r="F23" s="19">
        <v>0.0</v>
      </c>
      <c r="G23" s="19">
        <v>0.0</v>
      </c>
      <c r="H23" s="19">
        <v>0.0</v>
      </c>
      <c r="I23" s="20">
        <v>0.0</v>
      </c>
      <c r="J23" s="19">
        <v>0.0</v>
      </c>
      <c r="K23" s="19">
        <v>0.0</v>
      </c>
      <c r="L23" s="19">
        <v>0.0</v>
      </c>
      <c r="M23" s="20">
        <v>0.0</v>
      </c>
      <c r="N23" s="19">
        <v>0.0</v>
      </c>
      <c r="O23" s="19">
        <v>0.0</v>
      </c>
      <c r="P23" s="19">
        <v>0.0</v>
      </c>
      <c r="Q23" s="20">
        <v>0.0</v>
      </c>
      <c r="R23" s="19">
        <v>0.0</v>
      </c>
      <c r="S23" s="19">
        <v>0.0</v>
      </c>
      <c r="T23" s="19">
        <v>0.0</v>
      </c>
      <c r="U23" s="20">
        <v>0.0</v>
      </c>
      <c r="V23" s="12">
        <f t="shared" ref="V23:Y23" si="19">(B23+F23+J23+N23+R23)</f>
        <v>0</v>
      </c>
      <c r="W23" s="12">
        <f t="shared" si="19"/>
        <v>0</v>
      </c>
      <c r="X23" s="12">
        <f t="shared" si="19"/>
        <v>0</v>
      </c>
      <c r="Y23" s="14">
        <f t="shared" si="19"/>
        <v>0</v>
      </c>
    </row>
    <row r="24" ht="48.0" customHeight="1">
      <c r="A24" s="11" t="s">
        <v>31</v>
      </c>
      <c r="B24" s="19">
        <v>0.0</v>
      </c>
      <c r="C24" s="19">
        <v>0.0</v>
      </c>
      <c r="D24" s="19">
        <v>0.0</v>
      </c>
      <c r="E24" s="20">
        <v>0.0</v>
      </c>
      <c r="F24" s="19">
        <v>0.0</v>
      </c>
      <c r="G24" s="19">
        <v>0.0</v>
      </c>
      <c r="H24" s="19">
        <v>0.0</v>
      </c>
      <c r="I24" s="20">
        <v>0.0</v>
      </c>
      <c r="J24" s="19">
        <v>0.0</v>
      </c>
      <c r="K24" s="19">
        <v>0.0</v>
      </c>
      <c r="L24" s="19">
        <v>0.0</v>
      </c>
      <c r="M24" s="20">
        <v>0.0</v>
      </c>
      <c r="N24" s="19">
        <v>0.0</v>
      </c>
      <c r="O24" s="19">
        <v>0.0</v>
      </c>
      <c r="P24" s="19">
        <v>0.0</v>
      </c>
      <c r="Q24" s="20">
        <v>1.0</v>
      </c>
      <c r="R24" s="19">
        <v>0.0</v>
      </c>
      <c r="S24" s="19">
        <v>0.0</v>
      </c>
      <c r="T24" s="19">
        <v>1.0</v>
      </c>
      <c r="U24" s="20">
        <v>0.0</v>
      </c>
      <c r="V24" s="12">
        <f t="shared" ref="V24:V37" si="20">(B24+F24+J24+N24+R24)</f>
        <v>0</v>
      </c>
      <c r="W24" s="50">
        <v>1.0</v>
      </c>
      <c r="X24" s="12">
        <f>(D24+H24+L24+P24+T24)</f>
        <v>1</v>
      </c>
      <c r="Y24" s="73">
        <v>2.0</v>
      </c>
    </row>
    <row r="25" ht="44.25" customHeight="1">
      <c r="A25" s="11" t="s">
        <v>32</v>
      </c>
      <c r="B25" s="19">
        <v>0.0</v>
      </c>
      <c r="C25" s="19">
        <v>0.0</v>
      </c>
      <c r="D25" s="19">
        <v>0.0</v>
      </c>
      <c r="E25" s="20">
        <v>0.0</v>
      </c>
      <c r="F25" s="19">
        <v>0.0</v>
      </c>
      <c r="G25" s="19">
        <v>0.0</v>
      </c>
      <c r="H25" s="19">
        <v>0.0</v>
      </c>
      <c r="I25" s="20">
        <v>0.0</v>
      </c>
      <c r="J25" s="19">
        <v>0.0</v>
      </c>
      <c r="K25" s="19">
        <v>0.0</v>
      </c>
      <c r="L25" s="19">
        <v>0.0</v>
      </c>
      <c r="M25" s="20">
        <v>0.0</v>
      </c>
      <c r="N25" s="19">
        <v>0.0</v>
      </c>
      <c r="O25" s="19">
        <v>0.0</v>
      </c>
      <c r="P25" s="19">
        <v>0.0</v>
      </c>
      <c r="Q25" s="20">
        <v>0.0</v>
      </c>
      <c r="R25" s="19">
        <v>0.0</v>
      </c>
      <c r="S25" s="19">
        <v>0.0</v>
      </c>
      <c r="T25" s="19">
        <v>0.0</v>
      </c>
      <c r="U25" s="20">
        <v>0.0</v>
      </c>
      <c r="V25" s="12">
        <f t="shared" si="20"/>
        <v>0</v>
      </c>
      <c r="W25" s="12">
        <f t="shared" ref="W25:Y25" si="21">(C25+G25+K25+O25+S25)</f>
        <v>0</v>
      </c>
      <c r="X25" s="12">
        <f t="shared" si="21"/>
        <v>0</v>
      </c>
      <c r="Y25" s="14">
        <f t="shared" si="21"/>
        <v>0</v>
      </c>
    </row>
    <row r="26" ht="54.75" customHeight="1">
      <c r="A26" s="11" t="s">
        <v>33</v>
      </c>
      <c r="B26" s="19">
        <v>0.0</v>
      </c>
      <c r="C26" s="19">
        <v>0.0</v>
      </c>
      <c r="D26" s="19">
        <v>0.0</v>
      </c>
      <c r="E26" s="20">
        <v>0.0</v>
      </c>
      <c r="F26" s="19">
        <v>0.0</v>
      </c>
      <c r="G26" s="19">
        <v>0.0</v>
      </c>
      <c r="H26" s="19">
        <v>0.0</v>
      </c>
      <c r="I26" s="20">
        <v>0.0</v>
      </c>
      <c r="J26" s="19">
        <v>0.0</v>
      </c>
      <c r="K26" s="19">
        <v>0.0</v>
      </c>
      <c r="L26" s="19">
        <v>0.0</v>
      </c>
      <c r="M26" s="20">
        <v>0.0</v>
      </c>
      <c r="N26" s="19">
        <v>0.0</v>
      </c>
      <c r="O26" s="19">
        <v>0.0</v>
      </c>
      <c r="P26" s="19">
        <v>0.0</v>
      </c>
      <c r="Q26" s="20">
        <v>0.0</v>
      </c>
      <c r="R26" s="19">
        <v>0.0</v>
      </c>
      <c r="S26" s="19">
        <v>0.0</v>
      </c>
      <c r="T26" s="19">
        <v>0.0</v>
      </c>
      <c r="U26" s="20">
        <v>0.0</v>
      </c>
      <c r="V26" s="12">
        <f t="shared" si="20"/>
        <v>0</v>
      </c>
      <c r="W26" s="12">
        <f t="shared" ref="W26:Y26" si="22">(C26+G26+K26+O26+S26)</f>
        <v>0</v>
      </c>
      <c r="X26" s="12">
        <f t="shared" si="22"/>
        <v>0</v>
      </c>
      <c r="Y26" s="14">
        <f t="shared" si="22"/>
        <v>0</v>
      </c>
    </row>
    <row r="27" ht="40.5" customHeight="1">
      <c r="A27" s="11" t="s">
        <v>34</v>
      </c>
      <c r="B27" s="19">
        <v>0.0</v>
      </c>
      <c r="C27" s="19">
        <v>0.0</v>
      </c>
      <c r="D27" s="19">
        <v>0.0</v>
      </c>
      <c r="E27" s="20">
        <v>0.0</v>
      </c>
      <c r="F27" s="19">
        <v>0.0</v>
      </c>
      <c r="G27" s="19">
        <v>0.0</v>
      </c>
      <c r="H27" s="19">
        <v>0.0</v>
      </c>
      <c r="I27" s="20">
        <v>0.0</v>
      </c>
      <c r="J27" s="19">
        <v>0.0</v>
      </c>
      <c r="K27" s="19">
        <v>0.0</v>
      </c>
      <c r="L27" s="19">
        <v>0.0</v>
      </c>
      <c r="M27" s="20">
        <v>0.0</v>
      </c>
      <c r="N27" s="19">
        <v>0.0</v>
      </c>
      <c r="O27" s="19">
        <v>0.0</v>
      </c>
      <c r="P27" s="19">
        <v>0.0</v>
      </c>
      <c r="Q27" s="20">
        <v>0.0</v>
      </c>
      <c r="R27" s="19">
        <v>0.0</v>
      </c>
      <c r="S27" s="19">
        <v>0.0</v>
      </c>
      <c r="T27" s="19">
        <v>0.0</v>
      </c>
      <c r="U27" s="20">
        <v>0.0</v>
      </c>
      <c r="V27" s="12">
        <f t="shared" si="20"/>
        <v>0</v>
      </c>
      <c r="W27" s="12">
        <f t="shared" ref="W27:Y27" si="23">(C27+G27+K27+O27+S27)</f>
        <v>0</v>
      </c>
      <c r="X27" s="12">
        <f t="shared" si="23"/>
        <v>0</v>
      </c>
      <c r="Y27" s="14">
        <f t="shared" si="23"/>
        <v>0</v>
      </c>
    </row>
    <row r="28" ht="53.25" customHeight="1">
      <c r="A28" s="11" t="s">
        <v>35</v>
      </c>
      <c r="B28" s="19">
        <v>0.0</v>
      </c>
      <c r="C28" s="19">
        <v>0.0</v>
      </c>
      <c r="D28" s="19">
        <v>0.0</v>
      </c>
      <c r="E28" s="20">
        <v>0.0</v>
      </c>
      <c r="F28" s="19">
        <v>0.0</v>
      </c>
      <c r="G28" s="19">
        <v>0.0</v>
      </c>
      <c r="H28" s="19">
        <v>0.0</v>
      </c>
      <c r="I28" s="20">
        <v>0.0</v>
      </c>
      <c r="J28" s="19">
        <v>0.0</v>
      </c>
      <c r="K28" s="19">
        <v>0.0</v>
      </c>
      <c r="L28" s="19">
        <v>0.0</v>
      </c>
      <c r="M28" s="20">
        <v>0.0</v>
      </c>
      <c r="N28" s="19">
        <v>0.0</v>
      </c>
      <c r="O28" s="19">
        <v>0.0</v>
      </c>
      <c r="P28" s="19">
        <v>0.0</v>
      </c>
      <c r="Q28" s="20">
        <v>0.0</v>
      </c>
      <c r="R28" s="19">
        <v>0.0</v>
      </c>
      <c r="S28" s="19">
        <v>0.0</v>
      </c>
      <c r="T28" s="19">
        <v>0.0</v>
      </c>
      <c r="U28" s="20">
        <v>0.0</v>
      </c>
      <c r="V28" s="12">
        <f t="shared" si="20"/>
        <v>0</v>
      </c>
      <c r="W28" s="12">
        <f t="shared" ref="W28:Y28" si="24">(C28+G28+K28+O28+S28)</f>
        <v>0</v>
      </c>
      <c r="X28" s="12">
        <f t="shared" si="24"/>
        <v>0</v>
      </c>
      <c r="Y28" s="14">
        <f t="shared" si="24"/>
        <v>0</v>
      </c>
    </row>
    <row r="29" ht="42.75" customHeight="1">
      <c r="A29" s="11" t="s">
        <v>36</v>
      </c>
      <c r="B29" s="19">
        <v>0.0</v>
      </c>
      <c r="C29" s="19">
        <v>0.0</v>
      </c>
      <c r="D29" s="19">
        <v>0.0</v>
      </c>
      <c r="E29" s="20">
        <v>0.0</v>
      </c>
      <c r="F29" s="19">
        <v>0.0</v>
      </c>
      <c r="G29" s="19">
        <v>0.0</v>
      </c>
      <c r="H29" s="19">
        <v>0.0</v>
      </c>
      <c r="I29" s="20">
        <v>0.0</v>
      </c>
      <c r="J29" s="19">
        <v>0.0</v>
      </c>
      <c r="K29" s="19">
        <v>0.0</v>
      </c>
      <c r="L29" s="19">
        <v>0.0</v>
      </c>
      <c r="M29" s="20">
        <v>0.0</v>
      </c>
      <c r="N29" s="19">
        <v>0.0</v>
      </c>
      <c r="O29" s="19">
        <v>0.0</v>
      </c>
      <c r="P29" s="19">
        <v>0.0</v>
      </c>
      <c r="Q29" s="20">
        <v>0.0</v>
      </c>
      <c r="R29" s="19">
        <v>0.0</v>
      </c>
      <c r="S29" s="19">
        <v>0.0</v>
      </c>
      <c r="T29" s="19">
        <v>0.0</v>
      </c>
      <c r="U29" s="20">
        <v>0.0</v>
      </c>
      <c r="V29" s="12">
        <f t="shared" si="20"/>
        <v>0</v>
      </c>
      <c r="W29" s="12">
        <f t="shared" ref="W29:Y29" si="25">(C29+G29+K29+O29+S29)</f>
        <v>0</v>
      </c>
      <c r="X29" s="12">
        <f t="shared" si="25"/>
        <v>0</v>
      </c>
      <c r="Y29" s="14">
        <f t="shared" si="25"/>
        <v>0</v>
      </c>
    </row>
    <row r="30" ht="42.75" customHeight="1">
      <c r="A30" s="11" t="s">
        <v>37</v>
      </c>
      <c r="B30" s="19">
        <v>0.0</v>
      </c>
      <c r="C30" s="19">
        <v>0.0</v>
      </c>
      <c r="D30" s="19">
        <v>0.0</v>
      </c>
      <c r="E30" s="20">
        <v>0.0</v>
      </c>
      <c r="F30" s="19">
        <v>0.0</v>
      </c>
      <c r="G30" s="19">
        <v>0.0</v>
      </c>
      <c r="H30" s="19">
        <v>0.0</v>
      </c>
      <c r="I30" s="20">
        <v>0.0</v>
      </c>
      <c r="J30" s="19">
        <v>0.0</v>
      </c>
      <c r="K30" s="19">
        <v>0.0</v>
      </c>
      <c r="L30" s="19">
        <v>0.0</v>
      </c>
      <c r="M30" s="20">
        <v>0.0</v>
      </c>
      <c r="N30" s="19">
        <v>0.0</v>
      </c>
      <c r="O30" s="19">
        <v>0.0</v>
      </c>
      <c r="P30" s="19">
        <v>0.0</v>
      </c>
      <c r="Q30" s="20">
        <v>0.0</v>
      </c>
      <c r="R30" s="19">
        <v>0.0</v>
      </c>
      <c r="S30" s="19">
        <v>0.0</v>
      </c>
      <c r="T30" s="24">
        <v>0.0</v>
      </c>
      <c r="U30" s="20">
        <v>0.0</v>
      </c>
      <c r="V30" s="12">
        <f t="shared" si="20"/>
        <v>0</v>
      </c>
      <c r="W30" s="12">
        <f t="shared" ref="W30:Y30" si="26">(C30+G30+K30+O30+S30)</f>
        <v>0</v>
      </c>
      <c r="X30" s="12">
        <f t="shared" si="26"/>
        <v>0</v>
      </c>
      <c r="Y30" s="14">
        <f t="shared" si="26"/>
        <v>0</v>
      </c>
    </row>
    <row r="31" ht="45.75" customHeight="1">
      <c r="A31" s="11" t="s">
        <v>38</v>
      </c>
      <c r="B31" s="19">
        <v>0.0</v>
      </c>
      <c r="C31" s="19">
        <v>0.0</v>
      </c>
      <c r="D31" s="19">
        <v>0.0</v>
      </c>
      <c r="E31" s="20">
        <v>0.0</v>
      </c>
      <c r="F31" s="19">
        <v>0.0</v>
      </c>
      <c r="G31" s="19">
        <v>0.0</v>
      </c>
      <c r="H31" s="19">
        <v>0.0</v>
      </c>
      <c r="I31" s="20">
        <v>0.0</v>
      </c>
      <c r="J31" s="19">
        <v>0.0</v>
      </c>
      <c r="K31" s="19">
        <v>0.0</v>
      </c>
      <c r="L31" s="19">
        <v>0.0</v>
      </c>
      <c r="M31" s="20">
        <v>0.0</v>
      </c>
      <c r="N31" s="19">
        <v>0.0</v>
      </c>
      <c r="O31" s="19">
        <v>0.0</v>
      </c>
      <c r="P31" s="19">
        <v>0.0</v>
      </c>
      <c r="Q31" s="20">
        <v>0.0</v>
      </c>
      <c r="R31" s="19">
        <v>0.0</v>
      </c>
      <c r="S31" s="19">
        <v>0.0</v>
      </c>
      <c r="T31" s="19">
        <v>0.0</v>
      </c>
      <c r="U31" s="20">
        <v>0.0</v>
      </c>
      <c r="V31" s="12">
        <f t="shared" si="20"/>
        <v>0</v>
      </c>
      <c r="W31" s="12">
        <f t="shared" ref="W31:Y31" si="27">(C31+G31+K31+O31+S31)</f>
        <v>0</v>
      </c>
      <c r="X31" s="12">
        <f t="shared" si="27"/>
        <v>0</v>
      </c>
      <c r="Y31" s="14">
        <f t="shared" si="27"/>
        <v>0</v>
      </c>
    </row>
    <row r="32" ht="50.25" customHeight="1">
      <c r="A32" s="11" t="s">
        <v>39</v>
      </c>
      <c r="B32" s="19">
        <v>0.0</v>
      </c>
      <c r="C32" s="19">
        <v>0.0</v>
      </c>
      <c r="D32" s="19">
        <v>0.0</v>
      </c>
      <c r="E32" s="20">
        <v>0.0</v>
      </c>
      <c r="F32" s="19">
        <v>0.0</v>
      </c>
      <c r="G32" s="19">
        <v>0.0</v>
      </c>
      <c r="H32" s="19">
        <v>0.0</v>
      </c>
      <c r="I32" s="20">
        <v>0.0</v>
      </c>
      <c r="J32" s="19">
        <v>0.0</v>
      </c>
      <c r="K32" s="19">
        <v>0.0</v>
      </c>
      <c r="L32" s="19">
        <v>0.0</v>
      </c>
      <c r="M32" s="20">
        <v>0.0</v>
      </c>
      <c r="N32" s="19">
        <v>0.0</v>
      </c>
      <c r="O32" s="19">
        <v>0.0</v>
      </c>
      <c r="P32" s="19">
        <v>0.0</v>
      </c>
      <c r="Q32" s="20">
        <v>0.0</v>
      </c>
      <c r="R32" s="19">
        <v>0.0</v>
      </c>
      <c r="S32" s="19">
        <v>0.0</v>
      </c>
      <c r="T32" s="19">
        <v>0.0</v>
      </c>
      <c r="U32" s="20">
        <v>0.0</v>
      </c>
      <c r="V32" s="12">
        <f t="shared" si="20"/>
        <v>0</v>
      </c>
      <c r="W32" s="12">
        <f t="shared" ref="W32:Y32" si="28">(C32+G32+K32+O32+S32)</f>
        <v>0</v>
      </c>
      <c r="X32" s="12">
        <f t="shared" si="28"/>
        <v>0</v>
      </c>
      <c r="Y32" s="14">
        <f t="shared" si="28"/>
        <v>0</v>
      </c>
    </row>
    <row r="33" ht="44.25" customHeight="1">
      <c r="A33" s="11" t="s">
        <v>40</v>
      </c>
      <c r="B33" s="19">
        <v>0.0</v>
      </c>
      <c r="C33" s="19">
        <v>0.0</v>
      </c>
      <c r="D33" s="19">
        <v>0.0</v>
      </c>
      <c r="E33" s="20">
        <v>0.0</v>
      </c>
      <c r="F33" s="19">
        <v>0.0</v>
      </c>
      <c r="G33" s="19">
        <v>0.0</v>
      </c>
      <c r="H33" s="19">
        <v>0.0</v>
      </c>
      <c r="I33" s="20">
        <v>0.0</v>
      </c>
      <c r="J33" s="19">
        <v>0.0</v>
      </c>
      <c r="K33" s="19">
        <v>0.0</v>
      </c>
      <c r="L33" s="19">
        <v>0.0</v>
      </c>
      <c r="M33" s="20">
        <v>0.0</v>
      </c>
      <c r="N33" s="19">
        <v>0.0</v>
      </c>
      <c r="O33" s="19">
        <v>0.0</v>
      </c>
      <c r="P33" s="19">
        <v>0.0</v>
      </c>
      <c r="Q33" s="20">
        <v>0.0</v>
      </c>
      <c r="R33" s="19">
        <v>0.0</v>
      </c>
      <c r="S33" s="19">
        <v>0.0</v>
      </c>
      <c r="T33" s="19">
        <v>0.0</v>
      </c>
      <c r="U33" s="20">
        <v>0.0</v>
      </c>
      <c r="V33" s="12">
        <f t="shared" si="20"/>
        <v>0</v>
      </c>
      <c r="W33" s="12">
        <f t="shared" ref="W33:Y33" si="29">(C33+G33+K33+O33+S33)</f>
        <v>0</v>
      </c>
      <c r="X33" s="12">
        <f t="shared" si="29"/>
        <v>0</v>
      </c>
      <c r="Y33" s="14">
        <f t="shared" si="29"/>
        <v>0</v>
      </c>
    </row>
    <row r="34" ht="45.75" customHeight="1">
      <c r="A34" s="11" t="s">
        <v>41</v>
      </c>
      <c r="B34" s="19">
        <v>0.0</v>
      </c>
      <c r="C34" s="19">
        <v>0.0</v>
      </c>
      <c r="D34" s="19">
        <v>0.0</v>
      </c>
      <c r="E34" s="20">
        <v>0.0</v>
      </c>
      <c r="F34" s="19">
        <v>0.0</v>
      </c>
      <c r="G34" s="19">
        <v>0.0</v>
      </c>
      <c r="H34" s="19">
        <v>0.0</v>
      </c>
      <c r="I34" s="20">
        <v>0.0</v>
      </c>
      <c r="J34" s="19">
        <v>0.0</v>
      </c>
      <c r="K34" s="19">
        <v>0.0</v>
      </c>
      <c r="L34" s="19">
        <v>0.0</v>
      </c>
      <c r="M34" s="20">
        <v>0.0</v>
      </c>
      <c r="N34" s="19">
        <v>0.0</v>
      </c>
      <c r="O34" s="19">
        <v>0.0</v>
      </c>
      <c r="P34" s="19">
        <v>0.0</v>
      </c>
      <c r="Q34" s="20">
        <v>0.0</v>
      </c>
      <c r="R34" s="19">
        <v>0.0</v>
      </c>
      <c r="S34" s="19">
        <v>0.0</v>
      </c>
      <c r="T34" s="19">
        <v>0.0</v>
      </c>
      <c r="U34" s="20">
        <v>0.0</v>
      </c>
      <c r="V34" s="12">
        <f t="shared" si="20"/>
        <v>0</v>
      </c>
      <c r="W34" s="12">
        <f t="shared" ref="W34:Y34" si="30">(C34+G34+K34+O34+S34)</f>
        <v>0</v>
      </c>
      <c r="X34" s="12">
        <f t="shared" si="30"/>
        <v>0</v>
      </c>
      <c r="Y34" s="14">
        <f t="shared" si="30"/>
        <v>0</v>
      </c>
    </row>
    <row r="35" ht="42.75" customHeight="1">
      <c r="A35" s="11" t="s">
        <v>42</v>
      </c>
      <c r="B35" s="21">
        <v>0.0</v>
      </c>
      <c r="C35" s="22">
        <v>0.0</v>
      </c>
      <c r="D35" s="22">
        <v>0.0</v>
      </c>
      <c r="E35" s="23">
        <v>0.0</v>
      </c>
      <c r="F35" s="22">
        <v>1.0</v>
      </c>
      <c r="G35" s="22">
        <v>0.0</v>
      </c>
      <c r="H35" s="22">
        <v>0.0</v>
      </c>
      <c r="I35" s="23">
        <v>0.0</v>
      </c>
      <c r="J35" s="22">
        <v>0.0</v>
      </c>
      <c r="K35" s="22">
        <v>0.0</v>
      </c>
      <c r="L35" s="22">
        <v>0.0</v>
      </c>
      <c r="M35" s="23">
        <v>0.0</v>
      </c>
      <c r="N35" s="22">
        <v>0.0</v>
      </c>
      <c r="O35" s="22">
        <v>0.0</v>
      </c>
      <c r="P35" s="22">
        <v>0.0</v>
      </c>
      <c r="Q35" s="23">
        <v>0.0</v>
      </c>
      <c r="R35" s="22">
        <v>0.0</v>
      </c>
      <c r="S35" s="22">
        <v>0.0</v>
      </c>
      <c r="T35" s="22">
        <v>0.0</v>
      </c>
      <c r="U35" s="23">
        <v>0.0</v>
      </c>
      <c r="V35" s="12">
        <f t="shared" si="20"/>
        <v>1</v>
      </c>
      <c r="W35" s="12">
        <f t="shared" ref="W35:Y35" si="31">(C35+G35+K35+O35+S35)</f>
        <v>0</v>
      </c>
      <c r="X35" s="12">
        <f t="shared" si="31"/>
        <v>0</v>
      </c>
      <c r="Y35" s="14">
        <f t="shared" si="31"/>
        <v>0</v>
      </c>
    </row>
    <row r="36" ht="48.75" customHeight="1">
      <c r="A36" s="11" t="s">
        <v>43</v>
      </c>
      <c r="B36" s="19">
        <v>0.0</v>
      </c>
      <c r="C36" s="19">
        <v>0.0</v>
      </c>
      <c r="D36" s="19">
        <v>0.0</v>
      </c>
      <c r="E36" s="20">
        <v>0.0</v>
      </c>
      <c r="F36" s="19">
        <v>0.0</v>
      </c>
      <c r="G36" s="19">
        <v>0.0</v>
      </c>
      <c r="H36" s="19">
        <v>0.0</v>
      </c>
      <c r="I36" s="20">
        <v>0.0</v>
      </c>
      <c r="J36" s="19">
        <v>0.0</v>
      </c>
      <c r="K36" s="19">
        <v>0.0</v>
      </c>
      <c r="L36" s="19">
        <v>0.0</v>
      </c>
      <c r="M36" s="20">
        <v>0.0</v>
      </c>
      <c r="N36" s="19">
        <v>0.0</v>
      </c>
      <c r="O36" s="19">
        <v>0.0</v>
      </c>
      <c r="P36" s="19">
        <v>0.0</v>
      </c>
      <c r="Q36" s="20">
        <v>0.0</v>
      </c>
      <c r="R36" s="19">
        <v>0.0</v>
      </c>
      <c r="S36" s="19">
        <v>0.0</v>
      </c>
      <c r="T36" s="19">
        <v>0.0</v>
      </c>
      <c r="U36" s="20">
        <v>0.0</v>
      </c>
      <c r="V36" s="12">
        <f t="shared" si="20"/>
        <v>0</v>
      </c>
      <c r="W36" s="12">
        <f t="shared" ref="W36:Y36" si="32">(C36+G36+K36+O36+S36)</f>
        <v>0</v>
      </c>
      <c r="X36" s="12">
        <f t="shared" si="32"/>
        <v>0</v>
      </c>
      <c r="Y36" s="14">
        <f t="shared" si="32"/>
        <v>0</v>
      </c>
    </row>
    <row r="37" ht="44.25" customHeight="1">
      <c r="A37" s="11" t="s">
        <v>44</v>
      </c>
      <c r="B37" s="24">
        <v>0.0</v>
      </c>
      <c r="C37" s="24">
        <v>0.0</v>
      </c>
      <c r="D37" s="24">
        <v>0.0</v>
      </c>
      <c r="E37" s="20">
        <v>0.0</v>
      </c>
      <c r="F37" s="24">
        <v>0.0</v>
      </c>
      <c r="G37" s="24">
        <v>0.0</v>
      </c>
      <c r="H37" s="24">
        <v>0.0</v>
      </c>
      <c r="I37" s="20">
        <v>0.0</v>
      </c>
      <c r="J37" s="24">
        <v>0.0</v>
      </c>
      <c r="K37" s="24">
        <v>0.0</v>
      </c>
      <c r="L37" s="24">
        <v>0.0</v>
      </c>
      <c r="M37" s="20">
        <v>0.0</v>
      </c>
      <c r="N37" s="24">
        <v>0.0</v>
      </c>
      <c r="O37" s="24">
        <v>0.0</v>
      </c>
      <c r="P37" s="24">
        <v>0.0</v>
      </c>
      <c r="Q37" s="20">
        <v>0.0</v>
      </c>
      <c r="R37" s="24">
        <v>0.0</v>
      </c>
      <c r="S37" s="24">
        <v>0.0</v>
      </c>
      <c r="T37" s="24">
        <v>0.0</v>
      </c>
      <c r="U37" s="20">
        <v>0.0</v>
      </c>
      <c r="V37" s="12">
        <f t="shared" si="20"/>
        <v>0</v>
      </c>
      <c r="W37" s="12">
        <f t="shared" ref="W37:Y37" si="33">(C37+G37+K37+O37+S37)</f>
        <v>0</v>
      </c>
      <c r="X37" s="12">
        <f t="shared" si="33"/>
        <v>0</v>
      </c>
      <c r="Y37" s="14">
        <f t="shared" si="33"/>
        <v>0</v>
      </c>
    </row>
    <row r="38" ht="46.5" customHeight="1">
      <c r="A38" s="11" t="s">
        <v>45</v>
      </c>
      <c r="B38" s="19">
        <v>0.0</v>
      </c>
      <c r="C38" s="19">
        <v>0.0</v>
      </c>
      <c r="D38" s="19">
        <v>0.0</v>
      </c>
      <c r="E38" s="20">
        <v>0.0</v>
      </c>
      <c r="F38" s="19">
        <v>0.0</v>
      </c>
      <c r="G38" s="19">
        <v>0.0</v>
      </c>
      <c r="H38" s="19">
        <v>0.0</v>
      </c>
      <c r="I38" s="20">
        <v>0.0</v>
      </c>
      <c r="J38" s="19">
        <v>0.0</v>
      </c>
      <c r="K38" s="19">
        <v>0.0</v>
      </c>
      <c r="L38" s="19">
        <v>0.0</v>
      </c>
      <c r="M38" s="20">
        <v>0.0</v>
      </c>
      <c r="N38" s="19">
        <v>0.0</v>
      </c>
      <c r="O38" s="19">
        <v>0.0</v>
      </c>
      <c r="P38" s="19">
        <v>0.0</v>
      </c>
      <c r="Q38" s="20">
        <v>0.0</v>
      </c>
      <c r="R38" s="19">
        <v>0.0</v>
      </c>
      <c r="S38" s="19">
        <v>0.0</v>
      </c>
      <c r="T38" s="19">
        <v>0.0</v>
      </c>
      <c r="U38" s="20">
        <v>0.0</v>
      </c>
      <c r="V38" s="50">
        <v>0.0</v>
      </c>
      <c r="W38" s="12">
        <f t="shared" ref="W38:Y38" si="34">(C38+G38+K38+O38+S38)</f>
        <v>0</v>
      </c>
      <c r="X38" s="12">
        <f t="shared" si="34"/>
        <v>0</v>
      </c>
      <c r="Y38" s="14">
        <f t="shared" si="34"/>
        <v>0</v>
      </c>
    </row>
    <row r="39" ht="43.5" customHeight="1">
      <c r="A39" s="11" t="s">
        <v>46</v>
      </c>
      <c r="B39" s="19"/>
      <c r="C39" s="19"/>
      <c r="D39" s="19"/>
      <c r="E39" s="20">
        <v>1.0</v>
      </c>
      <c r="F39" s="19"/>
      <c r="G39" s="19"/>
      <c r="H39" s="19"/>
      <c r="I39" s="20">
        <v>0.0</v>
      </c>
      <c r="J39" s="19"/>
      <c r="K39" s="19"/>
      <c r="L39" s="19"/>
      <c r="M39" s="20">
        <v>0.0</v>
      </c>
      <c r="N39" s="19"/>
      <c r="O39" s="19"/>
      <c r="P39" s="19"/>
      <c r="Q39" s="20">
        <v>0.0</v>
      </c>
      <c r="R39" s="19"/>
      <c r="S39" s="19"/>
      <c r="T39" s="19"/>
      <c r="U39" s="20">
        <v>1.0</v>
      </c>
      <c r="V39" s="12">
        <f t="shared" ref="V39:Y39" si="35">(B39+F39+J39+N39+R39)</f>
        <v>0</v>
      </c>
      <c r="W39" s="12">
        <f t="shared" si="35"/>
        <v>0</v>
      </c>
      <c r="X39" s="12">
        <f t="shared" si="35"/>
        <v>0</v>
      </c>
      <c r="Y39" s="14">
        <f t="shared" si="35"/>
        <v>2</v>
      </c>
    </row>
    <row r="40" ht="14.25" customHeight="1">
      <c r="A40" s="32" t="s">
        <v>47</v>
      </c>
      <c r="B40" s="54">
        <f t="shared" ref="B40:X40" si="36">SUM(B5:B39)</f>
        <v>0</v>
      </c>
      <c r="C40" s="54">
        <f t="shared" si="36"/>
        <v>0</v>
      </c>
      <c r="D40" s="54">
        <f t="shared" si="36"/>
        <v>0</v>
      </c>
      <c r="E40" s="54">
        <f t="shared" si="36"/>
        <v>1</v>
      </c>
      <c r="F40" s="54">
        <f t="shared" si="36"/>
        <v>1</v>
      </c>
      <c r="G40" s="54">
        <f t="shared" si="36"/>
        <v>0</v>
      </c>
      <c r="H40" s="54">
        <f t="shared" si="36"/>
        <v>0</v>
      </c>
      <c r="I40" s="54">
        <f t="shared" si="36"/>
        <v>0</v>
      </c>
      <c r="J40" s="54">
        <f t="shared" si="36"/>
        <v>0</v>
      </c>
      <c r="K40" s="54">
        <f t="shared" si="36"/>
        <v>0</v>
      </c>
      <c r="L40" s="54">
        <f t="shared" si="36"/>
        <v>0</v>
      </c>
      <c r="M40" s="54">
        <f t="shared" si="36"/>
        <v>0</v>
      </c>
      <c r="N40" s="54">
        <f t="shared" si="36"/>
        <v>2</v>
      </c>
      <c r="O40" s="54">
        <f t="shared" si="36"/>
        <v>0</v>
      </c>
      <c r="P40" s="54">
        <f t="shared" si="36"/>
        <v>1</v>
      </c>
      <c r="Q40" s="54">
        <f t="shared" si="36"/>
        <v>1</v>
      </c>
      <c r="R40" s="54">
        <f t="shared" si="36"/>
        <v>2</v>
      </c>
      <c r="S40" s="54">
        <f t="shared" si="36"/>
        <v>0</v>
      </c>
      <c r="T40" s="54">
        <f t="shared" si="36"/>
        <v>3</v>
      </c>
      <c r="U40" s="54">
        <f t="shared" si="36"/>
        <v>2</v>
      </c>
      <c r="V40" s="54">
        <f t="shared" si="36"/>
        <v>5</v>
      </c>
      <c r="W40" s="54">
        <f t="shared" si="36"/>
        <v>1</v>
      </c>
      <c r="X40" s="54">
        <f t="shared" si="36"/>
        <v>4</v>
      </c>
      <c r="Y40" s="14">
        <f>(E40+I40+M40+Q40+U40)</f>
        <v>4</v>
      </c>
    </row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7">
    <mergeCell ref="A3:A4"/>
    <mergeCell ref="B3:E3"/>
    <mergeCell ref="F3:I3"/>
    <mergeCell ref="J3:M3"/>
    <mergeCell ref="N3:Q3"/>
    <mergeCell ref="R3:U3"/>
    <mergeCell ref="V3:Y3"/>
  </mergeCell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31.86"/>
    <col customWidth="1" min="2" max="24" width="8.71"/>
  </cols>
  <sheetData>
    <row r="1" ht="14.25" customHeight="1">
      <c r="A1" s="1" t="s">
        <v>55</v>
      </c>
    </row>
    <row r="2" ht="14.25" customHeight="1">
      <c r="B2" s="2"/>
    </row>
    <row r="3" ht="14.25" customHeight="1">
      <c r="A3" s="3" t="s">
        <v>1</v>
      </c>
      <c r="B3" s="4" t="s">
        <v>2</v>
      </c>
      <c r="C3" s="5"/>
      <c r="D3" s="5"/>
      <c r="E3" s="6"/>
      <c r="F3" s="4" t="s">
        <v>3</v>
      </c>
      <c r="G3" s="5"/>
      <c r="H3" s="5"/>
      <c r="I3" s="6"/>
      <c r="J3" s="4" t="s">
        <v>4</v>
      </c>
      <c r="K3" s="5"/>
      <c r="L3" s="5"/>
      <c r="M3" s="6"/>
      <c r="N3" s="4" t="s">
        <v>5</v>
      </c>
      <c r="O3" s="5"/>
      <c r="P3" s="5"/>
      <c r="Q3" s="6"/>
      <c r="R3" s="4" t="s">
        <v>6</v>
      </c>
      <c r="S3" s="5"/>
      <c r="T3" s="5"/>
      <c r="U3" s="6"/>
      <c r="V3" s="4" t="s">
        <v>7</v>
      </c>
      <c r="W3" s="5"/>
      <c r="X3" s="5"/>
      <c r="Y3" s="6"/>
    </row>
    <row r="4" ht="34.5" customHeight="1">
      <c r="A4" s="7"/>
      <c r="B4" s="74" t="s">
        <v>8</v>
      </c>
      <c r="C4" s="74" t="s">
        <v>9</v>
      </c>
      <c r="D4" s="74" t="s">
        <v>10</v>
      </c>
      <c r="E4" s="9" t="s">
        <v>11</v>
      </c>
      <c r="F4" s="8" t="s">
        <v>8</v>
      </c>
      <c r="G4" s="8" t="s">
        <v>9</v>
      </c>
      <c r="H4" s="8" t="s">
        <v>10</v>
      </c>
      <c r="I4" s="9" t="s">
        <v>11</v>
      </c>
      <c r="J4" s="8" t="s">
        <v>8</v>
      </c>
      <c r="K4" s="8" t="s">
        <v>9</v>
      </c>
      <c r="L4" s="8" t="s">
        <v>10</v>
      </c>
      <c r="M4" s="9" t="s">
        <v>11</v>
      </c>
      <c r="N4" s="8" t="s">
        <v>8</v>
      </c>
      <c r="O4" s="8" t="s">
        <v>9</v>
      </c>
      <c r="P4" s="8" t="s">
        <v>10</v>
      </c>
      <c r="Q4" s="9" t="s">
        <v>11</v>
      </c>
      <c r="R4" s="8" t="s">
        <v>8</v>
      </c>
      <c r="S4" s="8" t="s">
        <v>9</v>
      </c>
      <c r="T4" s="8" t="s">
        <v>10</v>
      </c>
      <c r="U4" s="9" t="s">
        <v>11</v>
      </c>
      <c r="V4" s="8" t="s">
        <v>8</v>
      </c>
      <c r="W4" s="8" t="s">
        <v>9</v>
      </c>
      <c r="X4" s="8" t="s">
        <v>10</v>
      </c>
      <c r="Y4" s="75" t="s">
        <v>11</v>
      </c>
    </row>
    <row r="5" ht="54.0" customHeight="1">
      <c r="A5" s="11" t="s">
        <v>12</v>
      </c>
      <c r="B5" s="76">
        <v>0.0</v>
      </c>
      <c r="C5" s="76">
        <v>0.0</v>
      </c>
      <c r="D5" s="76">
        <v>0.0</v>
      </c>
      <c r="E5" s="13">
        <v>0.0</v>
      </c>
      <c r="F5" s="12">
        <v>0.0</v>
      </c>
      <c r="G5" s="12">
        <v>0.0</v>
      </c>
      <c r="H5" s="12">
        <v>0.0</v>
      </c>
      <c r="I5" s="13">
        <v>0.0</v>
      </c>
      <c r="J5" s="12">
        <v>0.0</v>
      </c>
      <c r="K5" s="12">
        <v>0.0</v>
      </c>
      <c r="L5" s="12">
        <v>0.0</v>
      </c>
      <c r="M5" s="13">
        <v>0.0</v>
      </c>
      <c r="N5" s="12">
        <v>0.0</v>
      </c>
      <c r="O5" s="12">
        <v>0.0</v>
      </c>
      <c r="P5" s="12">
        <v>0.0</v>
      </c>
      <c r="Q5" s="13">
        <v>0.0</v>
      </c>
      <c r="R5" s="12">
        <v>0.0</v>
      </c>
      <c r="S5" s="12">
        <v>0.0</v>
      </c>
      <c r="T5" s="12">
        <v>0.0</v>
      </c>
      <c r="U5" s="13">
        <v>0.0</v>
      </c>
      <c r="V5" s="12">
        <f t="shared" ref="V5:X5" si="1">(B5+F5+J5+N5+R5)</f>
        <v>0</v>
      </c>
      <c r="W5" s="12">
        <f t="shared" si="1"/>
        <v>0</v>
      </c>
      <c r="X5" s="12">
        <f t="shared" si="1"/>
        <v>0</v>
      </c>
      <c r="Y5" s="77">
        <v>0.0</v>
      </c>
    </row>
    <row r="6" ht="54.75" customHeight="1">
      <c r="A6" s="11" t="s">
        <v>13</v>
      </c>
      <c r="B6" s="78">
        <v>0.0</v>
      </c>
      <c r="C6" s="79">
        <v>0.0</v>
      </c>
      <c r="D6" s="79">
        <v>0.0</v>
      </c>
      <c r="E6" s="18">
        <v>0.0</v>
      </c>
      <c r="F6" s="17">
        <v>0.0</v>
      </c>
      <c r="G6" s="17">
        <v>0.0</v>
      </c>
      <c r="H6" s="17">
        <v>0.0</v>
      </c>
      <c r="I6" s="18">
        <v>0.0</v>
      </c>
      <c r="J6" s="17">
        <v>0.0</v>
      </c>
      <c r="K6" s="17">
        <v>0.0</v>
      </c>
      <c r="L6" s="17">
        <v>0.0</v>
      </c>
      <c r="M6" s="18">
        <v>0.0</v>
      </c>
      <c r="N6" s="17">
        <v>0.0</v>
      </c>
      <c r="O6" s="17">
        <v>0.0</v>
      </c>
      <c r="P6" s="17">
        <v>0.0</v>
      </c>
      <c r="Q6" s="18">
        <v>0.0</v>
      </c>
      <c r="R6" s="17">
        <v>0.0</v>
      </c>
      <c r="S6" s="17">
        <v>0.0</v>
      </c>
      <c r="T6" s="17">
        <v>0.0</v>
      </c>
      <c r="U6" s="18">
        <v>0.0</v>
      </c>
      <c r="V6" s="12">
        <f t="shared" ref="V6:X6" si="2">(B6+F6+J6+N6+R6)</f>
        <v>0</v>
      </c>
      <c r="W6" s="12">
        <f t="shared" si="2"/>
        <v>0</v>
      </c>
      <c r="X6" s="12">
        <f t="shared" si="2"/>
        <v>0</v>
      </c>
      <c r="Y6" s="77">
        <v>0.0</v>
      </c>
    </row>
    <row r="7" ht="36.75" customHeight="1">
      <c r="A7" s="11" t="s">
        <v>14</v>
      </c>
      <c r="B7" s="80">
        <v>0.0</v>
      </c>
      <c r="C7" s="80">
        <v>0.0</v>
      </c>
      <c r="D7" s="80">
        <v>0.0</v>
      </c>
      <c r="E7" s="20">
        <v>0.0</v>
      </c>
      <c r="F7" s="19">
        <v>0.0</v>
      </c>
      <c r="G7" s="19">
        <v>0.0</v>
      </c>
      <c r="H7" s="19">
        <v>0.0</v>
      </c>
      <c r="I7" s="20">
        <v>0.0</v>
      </c>
      <c r="J7" s="19">
        <v>0.0</v>
      </c>
      <c r="K7" s="19">
        <v>0.0</v>
      </c>
      <c r="L7" s="19">
        <v>0.0</v>
      </c>
      <c r="M7" s="20">
        <v>0.0</v>
      </c>
      <c r="N7" s="19">
        <v>0.0</v>
      </c>
      <c r="O7" s="19">
        <v>0.0</v>
      </c>
      <c r="P7" s="19">
        <v>0.0</v>
      </c>
      <c r="Q7" s="20">
        <v>0.0</v>
      </c>
      <c r="R7" s="19">
        <v>0.0</v>
      </c>
      <c r="S7" s="19">
        <v>0.0</v>
      </c>
      <c r="T7" s="19">
        <v>0.0</v>
      </c>
      <c r="U7" s="20">
        <v>0.0</v>
      </c>
      <c r="V7" s="12">
        <f t="shared" ref="V7:X7" si="3">(B7+F7+J7+N7+R7)</f>
        <v>0</v>
      </c>
      <c r="W7" s="12">
        <f t="shared" si="3"/>
        <v>0</v>
      </c>
      <c r="X7" s="12">
        <f t="shared" si="3"/>
        <v>0</v>
      </c>
      <c r="Y7" s="77">
        <v>0.0</v>
      </c>
    </row>
    <row r="8" ht="37.5" customHeight="1">
      <c r="A8" s="11" t="s">
        <v>15</v>
      </c>
      <c r="B8" s="80">
        <v>0.0</v>
      </c>
      <c r="C8" s="80">
        <v>0.0</v>
      </c>
      <c r="D8" s="80">
        <v>0.0</v>
      </c>
      <c r="E8" s="20">
        <v>0.0</v>
      </c>
      <c r="F8" s="19">
        <v>0.0</v>
      </c>
      <c r="G8" s="19">
        <v>0.0</v>
      </c>
      <c r="H8" s="19">
        <v>0.0</v>
      </c>
      <c r="I8" s="20">
        <v>0.0</v>
      </c>
      <c r="J8" s="19">
        <v>0.0</v>
      </c>
      <c r="K8" s="19">
        <v>0.0</v>
      </c>
      <c r="L8" s="19">
        <v>0.0</v>
      </c>
      <c r="M8" s="20">
        <v>0.0</v>
      </c>
      <c r="N8" s="19">
        <v>0.0</v>
      </c>
      <c r="O8" s="19">
        <v>0.0</v>
      </c>
      <c r="P8" s="19">
        <v>0.0</v>
      </c>
      <c r="Q8" s="20">
        <v>0.0</v>
      </c>
      <c r="R8" s="19">
        <v>0.0</v>
      </c>
      <c r="S8" s="19">
        <v>0.0</v>
      </c>
      <c r="T8" s="19">
        <v>0.0</v>
      </c>
      <c r="U8" s="20">
        <v>0.0</v>
      </c>
      <c r="V8" s="12">
        <f t="shared" ref="V8:X8" si="4">(B8+F8+J8+N8+R8)</f>
        <v>0</v>
      </c>
      <c r="W8" s="12">
        <f t="shared" si="4"/>
        <v>0</v>
      </c>
      <c r="X8" s="12">
        <f t="shared" si="4"/>
        <v>0</v>
      </c>
      <c r="Y8" s="77">
        <v>0.0</v>
      </c>
    </row>
    <row r="9" ht="43.5" customHeight="1">
      <c r="A9" s="11" t="s">
        <v>16</v>
      </c>
      <c r="B9" s="80">
        <v>0.0</v>
      </c>
      <c r="C9" s="80">
        <v>0.0</v>
      </c>
      <c r="D9" s="80">
        <v>0.0</v>
      </c>
      <c r="E9" s="20">
        <v>0.0</v>
      </c>
      <c r="F9" s="19">
        <v>0.0</v>
      </c>
      <c r="G9" s="19">
        <v>0.0</v>
      </c>
      <c r="H9" s="19">
        <v>0.0</v>
      </c>
      <c r="I9" s="20">
        <v>0.0</v>
      </c>
      <c r="J9" s="19">
        <v>0.0</v>
      </c>
      <c r="K9" s="19">
        <v>0.0</v>
      </c>
      <c r="L9" s="19">
        <v>0.0</v>
      </c>
      <c r="M9" s="20">
        <v>0.0</v>
      </c>
      <c r="N9" s="19">
        <v>0.0</v>
      </c>
      <c r="O9" s="19">
        <v>0.0</v>
      </c>
      <c r="P9" s="19">
        <v>0.0</v>
      </c>
      <c r="Q9" s="20">
        <v>0.0</v>
      </c>
      <c r="R9" s="19">
        <v>0.0</v>
      </c>
      <c r="S9" s="19">
        <v>0.0</v>
      </c>
      <c r="T9" s="19">
        <v>0.0</v>
      </c>
      <c r="U9" s="20">
        <v>0.0</v>
      </c>
      <c r="V9" s="12">
        <f t="shared" ref="V9:Y9" si="5">(B9+F9+J9+N9+R9)</f>
        <v>0</v>
      </c>
      <c r="W9" s="12">
        <f t="shared" si="5"/>
        <v>0</v>
      </c>
      <c r="X9" s="12">
        <f t="shared" si="5"/>
        <v>0</v>
      </c>
      <c r="Y9" s="81">
        <f t="shared" si="5"/>
        <v>0</v>
      </c>
    </row>
    <row r="10" ht="46.5" customHeight="1">
      <c r="A10" s="11" t="s">
        <v>17</v>
      </c>
      <c r="B10" s="80">
        <v>0.0</v>
      </c>
      <c r="C10" s="80">
        <v>0.0</v>
      </c>
      <c r="D10" s="80">
        <v>0.0</v>
      </c>
      <c r="E10" s="20">
        <v>0.0</v>
      </c>
      <c r="F10" s="19">
        <v>0.0</v>
      </c>
      <c r="G10" s="19">
        <v>0.0</v>
      </c>
      <c r="H10" s="19">
        <v>0.0</v>
      </c>
      <c r="I10" s="20">
        <v>0.0</v>
      </c>
      <c r="J10" s="19">
        <v>0.0</v>
      </c>
      <c r="K10" s="19">
        <v>0.0</v>
      </c>
      <c r="L10" s="19">
        <v>0.0</v>
      </c>
      <c r="M10" s="20">
        <v>0.0</v>
      </c>
      <c r="N10" s="19">
        <v>0.0</v>
      </c>
      <c r="O10" s="19">
        <v>0.0</v>
      </c>
      <c r="P10" s="19">
        <v>0.0</v>
      </c>
      <c r="Q10" s="20">
        <v>0.0</v>
      </c>
      <c r="R10" s="19">
        <v>0.0</v>
      </c>
      <c r="S10" s="19">
        <v>0.0</v>
      </c>
      <c r="T10" s="19">
        <v>0.0</v>
      </c>
      <c r="U10" s="20">
        <v>0.0</v>
      </c>
      <c r="V10" s="12">
        <f t="shared" ref="V10:Y10" si="6">(B10+F10+J10+N10+R10)</f>
        <v>0</v>
      </c>
      <c r="W10" s="12">
        <f t="shared" si="6"/>
        <v>0</v>
      </c>
      <c r="X10" s="12">
        <f t="shared" si="6"/>
        <v>0</v>
      </c>
      <c r="Y10" s="81">
        <f t="shared" si="6"/>
        <v>0</v>
      </c>
    </row>
    <row r="11" ht="44.25" customHeight="1">
      <c r="A11" s="11" t="s">
        <v>18</v>
      </c>
      <c r="B11" s="80">
        <v>0.0</v>
      </c>
      <c r="C11" s="80">
        <v>0.0</v>
      </c>
      <c r="D11" s="80">
        <v>0.0</v>
      </c>
      <c r="E11" s="20">
        <v>0.0</v>
      </c>
      <c r="F11" s="19">
        <v>0.0</v>
      </c>
      <c r="G11" s="19">
        <v>0.0</v>
      </c>
      <c r="H11" s="19">
        <v>0.0</v>
      </c>
      <c r="I11" s="20">
        <v>0.0</v>
      </c>
      <c r="J11" s="19">
        <v>0.0</v>
      </c>
      <c r="K11" s="19">
        <v>0.0</v>
      </c>
      <c r="L11" s="19">
        <v>0.0</v>
      </c>
      <c r="M11" s="20">
        <v>0.0</v>
      </c>
      <c r="N11" s="19">
        <v>0.0</v>
      </c>
      <c r="O11" s="19">
        <v>0.0</v>
      </c>
      <c r="P11" s="19">
        <v>0.0</v>
      </c>
      <c r="Q11" s="20">
        <v>0.0</v>
      </c>
      <c r="R11" s="19">
        <v>0.0</v>
      </c>
      <c r="S11" s="19">
        <v>0.0</v>
      </c>
      <c r="T11" s="19">
        <v>0.0</v>
      </c>
      <c r="U11" s="20">
        <v>0.0</v>
      </c>
      <c r="V11" s="12">
        <f t="shared" ref="V11:Y11" si="7">(B11+F11+J11+N11+R11)</f>
        <v>0</v>
      </c>
      <c r="W11" s="12">
        <f t="shared" si="7"/>
        <v>0</v>
      </c>
      <c r="X11" s="12">
        <f t="shared" si="7"/>
        <v>0</v>
      </c>
      <c r="Y11" s="81">
        <f t="shared" si="7"/>
        <v>0</v>
      </c>
    </row>
    <row r="12" ht="44.25" customHeight="1">
      <c r="A12" s="11" t="s">
        <v>19</v>
      </c>
      <c r="B12" s="80">
        <v>0.0</v>
      </c>
      <c r="C12" s="80">
        <v>0.0</v>
      </c>
      <c r="D12" s="80">
        <v>0.0</v>
      </c>
      <c r="E12" s="20">
        <v>0.0</v>
      </c>
      <c r="F12" s="19">
        <v>0.0</v>
      </c>
      <c r="G12" s="19">
        <v>0.0</v>
      </c>
      <c r="H12" s="19">
        <v>0.0</v>
      </c>
      <c r="I12" s="20">
        <v>0.0</v>
      </c>
      <c r="J12" s="19">
        <v>0.0</v>
      </c>
      <c r="K12" s="19">
        <v>0.0</v>
      </c>
      <c r="L12" s="19">
        <v>0.0</v>
      </c>
      <c r="M12" s="20">
        <v>0.0</v>
      </c>
      <c r="N12" s="19">
        <v>0.0</v>
      </c>
      <c r="O12" s="19">
        <v>0.0</v>
      </c>
      <c r="P12" s="19">
        <v>0.0</v>
      </c>
      <c r="Q12" s="20">
        <v>0.0</v>
      </c>
      <c r="R12" s="19">
        <v>0.0</v>
      </c>
      <c r="S12" s="19">
        <v>0.0</v>
      </c>
      <c r="T12" s="19">
        <v>0.0</v>
      </c>
      <c r="U12" s="20">
        <v>0.0</v>
      </c>
      <c r="V12" s="12">
        <f t="shared" ref="V12:Y12" si="8">(B12+F12+J12+N12+R12)</f>
        <v>0</v>
      </c>
      <c r="W12" s="12">
        <f t="shared" si="8"/>
        <v>0</v>
      </c>
      <c r="X12" s="12">
        <f t="shared" si="8"/>
        <v>0</v>
      </c>
      <c r="Y12" s="81">
        <f t="shared" si="8"/>
        <v>0</v>
      </c>
    </row>
    <row r="13" ht="48.75" customHeight="1">
      <c r="A13" s="11" t="s">
        <v>20</v>
      </c>
      <c r="B13" s="82">
        <v>0.0</v>
      </c>
      <c r="C13" s="83">
        <v>0.0</v>
      </c>
      <c r="D13" s="83">
        <v>0.0</v>
      </c>
      <c r="E13" s="23">
        <v>0.0</v>
      </c>
      <c r="F13" s="22">
        <v>0.0</v>
      </c>
      <c r="G13" s="22">
        <v>0.0</v>
      </c>
      <c r="H13" s="22">
        <v>0.0</v>
      </c>
      <c r="I13" s="23">
        <v>0.0</v>
      </c>
      <c r="J13" s="22">
        <v>0.0</v>
      </c>
      <c r="K13" s="22">
        <v>0.0</v>
      </c>
      <c r="L13" s="22">
        <v>0.0</v>
      </c>
      <c r="M13" s="20">
        <v>0.0</v>
      </c>
      <c r="N13" s="22">
        <v>0.0</v>
      </c>
      <c r="O13" s="22">
        <v>0.0</v>
      </c>
      <c r="P13" s="22">
        <v>0.0</v>
      </c>
      <c r="Q13" s="23">
        <v>0.0</v>
      </c>
      <c r="R13" s="22">
        <v>0.0</v>
      </c>
      <c r="S13" s="22">
        <v>0.0</v>
      </c>
      <c r="T13" s="22">
        <v>0.0</v>
      </c>
      <c r="U13" s="23">
        <v>0.0</v>
      </c>
      <c r="V13" s="12">
        <f t="shared" ref="V13:Y13" si="9">(B13+F13+J13+N13+R13)</f>
        <v>0</v>
      </c>
      <c r="W13" s="12">
        <f t="shared" si="9"/>
        <v>0</v>
      </c>
      <c r="X13" s="12">
        <f t="shared" si="9"/>
        <v>0</v>
      </c>
      <c r="Y13" s="81">
        <f t="shared" si="9"/>
        <v>0</v>
      </c>
    </row>
    <row r="14" ht="45.0" customHeight="1">
      <c r="A14" s="11" t="s">
        <v>21</v>
      </c>
      <c r="B14" s="80">
        <v>0.0</v>
      </c>
      <c r="C14" s="80">
        <v>0.0</v>
      </c>
      <c r="D14" s="80">
        <v>0.0</v>
      </c>
      <c r="E14" s="20">
        <v>0.0</v>
      </c>
      <c r="F14" s="19">
        <v>0.0</v>
      </c>
      <c r="G14" s="19">
        <v>0.0</v>
      </c>
      <c r="H14" s="19">
        <v>0.0</v>
      </c>
      <c r="I14" s="20">
        <v>0.0</v>
      </c>
      <c r="J14" s="19">
        <v>0.0</v>
      </c>
      <c r="K14" s="19">
        <v>0.0</v>
      </c>
      <c r="L14" s="19">
        <v>0.0</v>
      </c>
      <c r="M14" s="20">
        <v>0.0</v>
      </c>
      <c r="N14" s="19">
        <v>0.0</v>
      </c>
      <c r="O14" s="19">
        <v>0.0</v>
      </c>
      <c r="P14" s="19">
        <v>0.0</v>
      </c>
      <c r="Q14" s="20">
        <v>0.0</v>
      </c>
      <c r="R14" s="19">
        <v>0.0</v>
      </c>
      <c r="S14" s="19">
        <v>0.0</v>
      </c>
      <c r="T14" s="19">
        <v>0.0</v>
      </c>
      <c r="U14" s="20">
        <v>0.0</v>
      </c>
      <c r="V14" s="12">
        <f t="shared" ref="V14:Y14" si="10">(B14+F14+J14+N14+R14)</f>
        <v>0</v>
      </c>
      <c r="W14" s="12">
        <f t="shared" si="10"/>
        <v>0</v>
      </c>
      <c r="X14" s="12">
        <f t="shared" si="10"/>
        <v>0</v>
      </c>
      <c r="Y14" s="81">
        <f t="shared" si="10"/>
        <v>0</v>
      </c>
    </row>
    <row r="15" ht="47.25" customHeight="1">
      <c r="A15" s="11" t="s">
        <v>22</v>
      </c>
      <c r="B15" s="80">
        <v>0.0</v>
      </c>
      <c r="C15" s="80">
        <v>0.0</v>
      </c>
      <c r="D15" s="80">
        <v>0.0</v>
      </c>
      <c r="E15" s="20">
        <v>0.0</v>
      </c>
      <c r="F15" s="19">
        <v>0.0</v>
      </c>
      <c r="G15" s="19">
        <v>0.0</v>
      </c>
      <c r="H15" s="19">
        <v>0.0</v>
      </c>
      <c r="I15" s="20">
        <v>0.0</v>
      </c>
      <c r="J15" s="19">
        <v>0.0</v>
      </c>
      <c r="K15" s="19">
        <v>0.0</v>
      </c>
      <c r="L15" s="19">
        <v>0.0</v>
      </c>
      <c r="M15" s="20">
        <v>0.0</v>
      </c>
      <c r="N15" s="19">
        <v>0.0</v>
      </c>
      <c r="O15" s="19">
        <v>0.0</v>
      </c>
      <c r="P15" s="19">
        <v>0.0</v>
      </c>
      <c r="Q15" s="20">
        <v>0.0</v>
      </c>
      <c r="R15" s="19">
        <v>0.0</v>
      </c>
      <c r="S15" s="19">
        <v>0.0</v>
      </c>
      <c r="T15" s="19">
        <v>0.0</v>
      </c>
      <c r="U15" s="20">
        <v>0.0</v>
      </c>
      <c r="V15" s="12">
        <f t="shared" ref="V15:Y15" si="11">(B15+F15+J15+N15+R15)</f>
        <v>0</v>
      </c>
      <c r="W15" s="12">
        <f t="shared" si="11"/>
        <v>0</v>
      </c>
      <c r="X15" s="12">
        <f t="shared" si="11"/>
        <v>0</v>
      </c>
      <c r="Y15" s="81">
        <f t="shared" si="11"/>
        <v>0</v>
      </c>
    </row>
    <row r="16" ht="47.25" customHeight="1">
      <c r="A16" s="11" t="s">
        <v>23</v>
      </c>
      <c r="B16" s="80">
        <v>0.0</v>
      </c>
      <c r="C16" s="80">
        <v>0.0</v>
      </c>
      <c r="D16" s="80">
        <v>0.0</v>
      </c>
      <c r="E16" s="20">
        <v>0.0</v>
      </c>
      <c r="F16" s="19">
        <v>0.0</v>
      </c>
      <c r="G16" s="19">
        <v>0.0</v>
      </c>
      <c r="H16" s="19">
        <v>0.0</v>
      </c>
      <c r="I16" s="20">
        <v>0.0</v>
      </c>
      <c r="J16" s="19">
        <v>0.0</v>
      </c>
      <c r="K16" s="19">
        <v>0.0</v>
      </c>
      <c r="L16" s="19">
        <v>0.0</v>
      </c>
      <c r="M16" s="20">
        <v>0.0</v>
      </c>
      <c r="N16" s="19">
        <v>0.0</v>
      </c>
      <c r="O16" s="19">
        <v>0.0</v>
      </c>
      <c r="P16" s="19">
        <v>0.0</v>
      </c>
      <c r="Q16" s="20">
        <v>0.0</v>
      </c>
      <c r="R16" s="19">
        <v>0.0</v>
      </c>
      <c r="S16" s="19">
        <v>0.0</v>
      </c>
      <c r="T16" s="19">
        <v>0.0</v>
      </c>
      <c r="U16" s="20">
        <v>0.0</v>
      </c>
      <c r="V16" s="12">
        <f t="shared" ref="V16:Y16" si="12">(B16+F16+J16+N16+R16)</f>
        <v>0</v>
      </c>
      <c r="W16" s="12">
        <f t="shared" si="12"/>
        <v>0</v>
      </c>
      <c r="X16" s="12">
        <f t="shared" si="12"/>
        <v>0</v>
      </c>
      <c r="Y16" s="81">
        <f t="shared" si="12"/>
        <v>0</v>
      </c>
    </row>
    <row r="17" ht="43.5" customHeight="1">
      <c r="A17" s="11" t="s">
        <v>24</v>
      </c>
      <c r="B17" s="80">
        <v>0.0</v>
      </c>
      <c r="C17" s="80">
        <v>0.0</v>
      </c>
      <c r="D17" s="80">
        <v>0.0</v>
      </c>
      <c r="E17" s="20">
        <v>0.0</v>
      </c>
      <c r="F17" s="19">
        <v>0.0</v>
      </c>
      <c r="G17" s="19">
        <v>0.0</v>
      </c>
      <c r="H17" s="19">
        <v>0.0</v>
      </c>
      <c r="I17" s="20">
        <v>0.0</v>
      </c>
      <c r="J17" s="19">
        <v>0.0</v>
      </c>
      <c r="K17" s="19">
        <v>0.0</v>
      </c>
      <c r="L17" s="19">
        <v>0.0</v>
      </c>
      <c r="M17" s="20">
        <v>0.0</v>
      </c>
      <c r="N17" s="19">
        <v>0.0</v>
      </c>
      <c r="O17" s="19">
        <v>0.0</v>
      </c>
      <c r="P17" s="19">
        <v>0.0</v>
      </c>
      <c r="Q17" s="20">
        <v>0.0</v>
      </c>
      <c r="R17" s="19">
        <v>0.0</v>
      </c>
      <c r="S17" s="19">
        <v>0.0</v>
      </c>
      <c r="T17" s="19">
        <v>0.0</v>
      </c>
      <c r="U17" s="20">
        <v>0.0</v>
      </c>
      <c r="V17" s="12">
        <f t="shared" ref="V17:Y17" si="13">(B17+F17+J17+N17+R17)</f>
        <v>0</v>
      </c>
      <c r="W17" s="12">
        <f t="shared" si="13"/>
        <v>0</v>
      </c>
      <c r="X17" s="12">
        <f t="shared" si="13"/>
        <v>0</v>
      </c>
      <c r="Y17" s="81">
        <f t="shared" si="13"/>
        <v>0</v>
      </c>
    </row>
    <row r="18" ht="48.75" customHeight="1">
      <c r="A18" s="11" t="s">
        <v>25</v>
      </c>
      <c r="B18" s="82">
        <v>0.0</v>
      </c>
      <c r="C18" s="83">
        <v>0.0</v>
      </c>
      <c r="D18" s="83">
        <v>0.0</v>
      </c>
      <c r="E18" s="23">
        <v>0.0</v>
      </c>
      <c r="F18" s="22">
        <v>0.0</v>
      </c>
      <c r="G18" s="22">
        <v>0.0</v>
      </c>
      <c r="H18" s="22">
        <v>0.0</v>
      </c>
      <c r="I18" s="23">
        <v>0.0</v>
      </c>
      <c r="J18" s="22">
        <v>0.0</v>
      </c>
      <c r="K18" s="22">
        <v>0.0</v>
      </c>
      <c r="L18" s="22">
        <v>0.0</v>
      </c>
      <c r="M18" s="23">
        <v>0.0</v>
      </c>
      <c r="N18" s="22">
        <v>0.0</v>
      </c>
      <c r="O18" s="22">
        <v>0.0</v>
      </c>
      <c r="P18" s="22">
        <v>0.0</v>
      </c>
      <c r="Q18" s="23">
        <v>0.0</v>
      </c>
      <c r="R18" s="22">
        <v>0.0</v>
      </c>
      <c r="S18" s="22">
        <v>0.0</v>
      </c>
      <c r="T18" s="22">
        <v>0.0</v>
      </c>
      <c r="U18" s="23">
        <v>0.0</v>
      </c>
      <c r="V18" s="12">
        <f t="shared" ref="V18:Y18" si="14">(B18+F18+J18+N18+R18)</f>
        <v>0</v>
      </c>
      <c r="W18" s="12">
        <f t="shared" si="14"/>
        <v>0</v>
      </c>
      <c r="X18" s="12">
        <f t="shared" si="14"/>
        <v>0</v>
      </c>
      <c r="Y18" s="81">
        <f t="shared" si="14"/>
        <v>0</v>
      </c>
    </row>
    <row r="19" ht="41.25" customHeight="1">
      <c r="A19" s="11" t="s">
        <v>26</v>
      </c>
      <c r="B19" s="78">
        <v>0.0</v>
      </c>
      <c r="C19" s="79">
        <v>0.0</v>
      </c>
      <c r="D19" s="79">
        <v>0.0</v>
      </c>
      <c r="E19" s="18">
        <v>0.0</v>
      </c>
      <c r="F19" s="17">
        <v>0.0</v>
      </c>
      <c r="G19" s="17">
        <v>0.0</v>
      </c>
      <c r="H19" s="17">
        <v>0.0</v>
      </c>
      <c r="I19" s="18">
        <v>0.0</v>
      </c>
      <c r="J19" s="17">
        <v>0.0</v>
      </c>
      <c r="K19" s="17">
        <v>0.0</v>
      </c>
      <c r="L19" s="17">
        <v>0.0</v>
      </c>
      <c r="M19" s="18">
        <v>0.0</v>
      </c>
      <c r="N19" s="17">
        <v>0.0</v>
      </c>
      <c r="O19" s="17">
        <v>0.0</v>
      </c>
      <c r="P19" s="17">
        <v>0.0</v>
      </c>
      <c r="Q19" s="18">
        <v>0.0</v>
      </c>
      <c r="R19" s="17">
        <v>0.0</v>
      </c>
      <c r="S19" s="17">
        <v>0.0</v>
      </c>
      <c r="T19" s="17">
        <v>0.0</v>
      </c>
      <c r="U19" s="18">
        <v>0.0</v>
      </c>
      <c r="V19" s="12">
        <f t="shared" ref="V19:Y19" si="15">(B19+F19+J19+N19+R19)</f>
        <v>0</v>
      </c>
      <c r="W19" s="12">
        <f t="shared" si="15"/>
        <v>0</v>
      </c>
      <c r="X19" s="12">
        <f t="shared" si="15"/>
        <v>0</v>
      </c>
      <c r="Y19" s="81">
        <f t="shared" si="15"/>
        <v>0</v>
      </c>
    </row>
    <row r="20" ht="45.0" customHeight="1">
      <c r="A20" s="11" t="s">
        <v>27</v>
      </c>
      <c r="B20" s="80">
        <v>0.0</v>
      </c>
      <c r="C20" s="80">
        <v>0.0</v>
      </c>
      <c r="D20" s="80">
        <v>0.0</v>
      </c>
      <c r="E20" s="20">
        <v>0.0</v>
      </c>
      <c r="F20" s="19">
        <v>0.0</v>
      </c>
      <c r="G20" s="19">
        <v>0.0</v>
      </c>
      <c r="H20" s="19">
        <v>0.0</v>
      </c>
      <c r="I20" s="20">
        <v>0.0</v>
      </c>
      <c r="J20" s="19">
        <v>0.0</v>
      </c>
      <c r="K20" s="19">
        <v>0.0</v>
      </c>
      <c r="L20" s="19">
        <v>0.0</v>
      </c>
      <c r="M20" s="20">
        <v>0.0</v>
      </c>
      <c r="N20" s="19">
        <v>0.0</v>
      </c>
      <c r="O20" s="19">
        <v>0.0</v>
      </c>
      <c r="P20" s="19">
        <v>0.0</v>
      </c>
      <c r="Q20" s="20">
        <v>0.0</v>
      </c>
      <c r="R20" s="19">
        <v>0.0</v>
      </c>
      <c r="S20" s="19">
        <v>0.0</v>
      </c>
      <c r="T20" s="19">
        <v>0.0</v>
      </c>
      <c r="U20" s="20">
        <v>0.0</v>
      </c>
      <c r="V20" s="12">
        <f t="shared" ref="V20:Y20" si="16">(B20+F20+J20+N20+R20)</f>
        <v>0</v>
      </c>
      <c r="W20" s="12">
        <f t="shared" si="16"/>
        <v>0</v>
      </c>
      <c r="X20" s="12">
        <f t="shared" si="16"/>
        <v>0</v>
      </c>
      <c r="Y20" s="81">
        <f t="shared" si="16"/>
        <v>0</v>
      </c>
    </row>
    <row r="21" ht="45.75" customHeight="1">
      <c r="A21" s="11" t="s">
        <v>28</v>
      </c>
      <c r="B21" s="78">
        <v>0.0</v>
      </c>
      <c r="C21" s="79">
        <v>0.0</v>
      </c>
      <c r="D21" s="79">
        <v>0.0</v>
      </c>
      <c r="E21" s="18">
        <v>0.0</v>
      </c>
      <c r="F21" s="17">
        <v>0.0</v>
      </c>
      <c r="G21" s="17">
        <v>0.0</v>
      </c>
      <c r="H21" s="17">
        <v>0.0</v>
      </c>
      <c r="I21" s="18">
        <v>0.0</v>
      </c>
      <c r="J21" s="17">
        <v>0.0</v>
      </c>
      <c r="K21" s="17">
        <v>0.0</v>
      </c>
      <c r="L21" s="17">
        <v>0.0</v>
      </c>
      <c r="M21" s="18">
        <v>0.0</v>
      </c>
      <c r="N21" s="17">
        <v>0.0</v>
      </c>
      <c r="O21" s="17">
        <v>0.0</v>
      </c>
      <c r="P21" s="17">
        <v>0.0</v>
      </c>
      <c r="Q21" s="18">
        <v>0.0</v>
      </c>
      <c r="R21" s="17">
        <v>0.0</v>
      </c>
      <c r="S21" s="17">
        <v>0.0</v>
      </c>
      <c r="T21" s="17">
        <v>0.0</v>
      </c>
      <c r="U21" s="18">
        <v>0.0</v>
      </c>
      <c r="V21" s="12">
        <f t="shared" ref="V21:Y21" si="17">(B21+F21+J21+N21+R21)</f>
        <v>0</v>
      </c>
      <c r="W21" s="12">
        <f t="shared" si="17"/>
        <v>0</v>
      </c>
      <c r="X21" s="12">
        <f t="shared" si="17"/>
        <v>0</v>
      </c>
      <c r="Y21" s="81">
        <f t="shared" si="17"/>
        <v>0</v>
      </c>
    </row>
    <row r="22" ht="43.5" customHeight="1">
      <c r="A22" s="11" t="s">
        <v>29</v>
      </c>
      <c r="B22" s="80">
        <v>0.0</v>
      </c>
      <c r="C22" s="80">
        <v>0.0</v>
      </c>
      <c r="D22" s="80">
        <v>0.0</v>
      </c>
      <c r="E22" s="20">
        <v>0.0</v>
      </c>
      <c r="F22" s="19">
        <v>0.0</v>
      </c>
      <c r="G22" s="19">
        <v>0.0</v>
      </c>
      <c r="H22" s="19">
        <v>0.0</v>
      </c>
      <c r="I22" s="20">
        <v>0.0</v>
      </c>
      <c r="J22" s="19">
        <v>0.0</v>
      </c>
      <c r="K22" s="19">
        <v>0.0</v>
      </c>
      <c r="L22" s="19">
        <v>0.0</v>
      </c>
      <c r="M22" s="20">
        <v>0.0</v>
      </c>
      <c r="N22" s="19">
        <v>0.0</v>
      </c>
      <c r="O22" s="19">
        <v>0.0</v>
      </c>
      <c r="P22" s="19">
        <v>0.0</v>
      </c>
      <c r="Q22" s="20">
        <v>0.0</v>
      </c>
      <c r="R22" s="19">
        <v>0.0</v>
      </c>
      <c r="S22" s="19">
        <v>0.0</v>
      </c>
      <c r="T22" s="19">
        <v>0.0</v>
      </c>
      <c r="U22" s="20">
        <v>0.0</v>
      </c>
      <c r="V22" s="12">
        <f t="shared" ref="V22:Y22" si="18">(B22+F22+J22+N22+R22)</f>
        <v>0</v>
      </c>
      <c r="W22" s="12">
        <f t="shared" si="18"/>
        <v>0</v>
      </c>
      <c r="X22" s="12">
        <f t="shared" si="18"/>
        <v>0</v>
      </c>
      <c r="Y22" s="81">
        <f t="shared" si="18"/>
        <v>0</v>
      </c>
    </row>
    <row r="23" ht="45.0" customHeight="1">
      <c r="A23" s="11" t="s">
        <v>30</v>
      </c>
      <c r="B23" s="80">
        <v>0.0</v>
      </c>
      <c r="C23" s="80">
        <v>0.0</v>
      </c>
      <c r="D23" s="80">
        <v>0.0</v>
      </c>
      <c r="E23" s="20">
        <v>0.0</v>
      </c>
      <c r="F23" s="19">
        <v>0.0</v>
      </c>
      <c r="G23" s="19">
        <v>0.0</v>
      </c>
      <c r="H23" s="19">
        <v>0.0</v>
      </c>
      <c r="I23" s="20">
        <v>0.0</v>
      </c>
      <c r="J23" s="19">
        <v>0.0</v>
      </c>
      <c r="K23" s="19">
        <v>0.0</v>
      </c>
      <c r="L23" s="19">
        <v>0.0</v>
      </c>
      <c r="M23" s="20">
        <v>0.0</v>
      </c>
      <c r="N23" s="19">
        <v>0.0</v>
      </c>
      <c r="O23" s="19">
        <v>0.0</v>
      </c>
      <c r="P23" s="19">
        <v>0.0</v>
      </c>
      <c r="Q23" s="20">
        <v>0.0</v>
      </c>
      <c r="R23" s="19">
        <v>0.0</v>
      </c>
      <c r="S23" s="19">
        <v>0.0</v>
      </c>
      <c r="T23" s="19">
        <v>0.0</v>
      </c>
      <c r="U23" s="20">
        <v>0.0</v>
      </c>
      <c r="V23" s="12">
        <f t="shared" ref="V23:Y23" si="19">(B23+F23+J23+N23+R23)</f>
        <v>0</v>
      </c>
      <c r="W23" s="12">
        <f t="shared" si="19"/>
        <v>0</v>
      </c>
      <c r="X23" s="12">
        <f t="shared" si="19"/>
        <v>0</v>
      </c>
      <c r="Y23" s="81">
        <f t="shared" si="19"/>
        <v>0</v>
      </c>
    </row>
    <row r="24" ht="49.5" customHeight="1">
      <c r="A24" s="11" t="s">
        <v>31</v>
      </c>
      <c r="B24" s="80">
        <v>0.0</v>
      </c>
      <c r="C24" s="80">
        <v>0.0</v>
      </c>
      <c r="D24" s="80">
        <v>0.0</v>
      </c>
      <c r="E24" s="20">
        <v>0.0</v>
      </c>
      <c r="F24" s="19">
        <v>0.0</v>
      </c>
      <c r="G24" s="19">
        <v>0.0</v>
      </c>
      <c r="H24" s="19">
        <v>0.0</v>
      </c>
      <c r="I24" s="20">
        <v>0.0</v>
      </c>
      <c r="J24" s="19">
        <v>0.0</v>
      </c>
      <c r="K24" s="19">
        <v>0.0</v>
      </c>
      <c r="L24" s="19">
        <v>0.0</v>
      </c>
      <c r="M24" s="20">
        <v>0.0</v>
      </c>
      <c r="N24" s="19">
        <v>0.0</v>
      </c>
      <c r="O24" s="19">
        <v>0.0</v>
      </c>
      <c r="P24" s="19">
        <v>0.0</v>
      </c>
      <c r="Q24" s="20">
        <v>0.0</v>
      </c>
      <c r="R24" s="19">
        <v>0.0</v>
      </c>
      <c r="S24" s="19">
        <v>0.0</v>
      </c>
      <c r="T24" s="19">
        <v>0.0</v>
      </c>
      <c r="U24" s="20">
        <v>0.0</v>
      </c>
      <c r="V24" s="12">
        <f t="shared" ref="V24:Y24" si="20">(B24+F24+J24+N24+R24)</f>
        <v>0</v>
      </c>
      <c r="W24" s="12">
        <f t="shared" si="20"/>
        <v>0</v>
      </c>
      <c r="X24" s="12">
        <f t="shared" si="20"/>
        <v>0</v>
      </c>
      <c r="Y24" s="81">
        <f t="shared" si="20"/>
        <v>0</v>
      </c>
    </row>
    <row r="25" ht="50.25" customHeight="1">
      <c r="A25" s="11" t="s">
        <v>32</v>
      </c>
      <c r="B25" s="80">
        <v>0.0</v>
      </c>
      <c r="C25" s="80">
        <v>0.0</v>
      </c>
      <c r="D25" s="80">
        <v>0.0</v>
      </c>
      <c r="E25" s="20">
        <v>0.0</v>
      </c>
      <c r="F25" s="19">
        <v>0.0</v>
      </c>
      <c r="G25" s="19">
        <v>0.0</v>
      </c>
      <c r="H25" s="19">
        <v>0.0</v>
      </c>
      <c r="I25" s="20">
        <v>0.0</v>
      </c>
      <c r="J25" s="19">
        <v>0.0</v>
      </c>
      <c r="K25" s="19">
        <v>0.0</v>
      </c>
      <c r="L25" s="19">
        <v>0.0</v>
      </c>
      <c r="M25" s="20">
        <v>0.0</v>
      </c>
      <c r="N25" s="19">
        <v>0.0</v>
      </c>
      <c r="O25" s="19">
        <v>0.0</v>
      </c>
      <c r="P25" s="19">
        <v>0.0</v>
      </c>
      <c r="Q25" s="20">
        <v>0.0</v>
      </c>
      <c r="R25" s="19">
        <v>0.0</v>
      </c>
      <c r="S25" s="19">
        <v>0.0</v>
      </c>
      <c r="T25" s="19">
        <v>0.0</v>
      </c>
      <c r="U25" s="20">
        <v>0.0</v>
      </c>
      <c r="V25" s="12">
        <f t="shared" ref="V25:Y25" si="21">(B25+F25+J25+N25+R25)</f>
        <v>0</v>
      </c>
      <c r="W25" s="12">
        <f t="shared" si="21"/>
        <v>0</v>
      </c>
      <c r="X25" s="12">
        <f t="shared" si="21"/>
        <v>0</v>
      </c>
      <c r="Y25" s="81">
        <f t="shared" si="21"/>
        <v>0</v>
      </c>
    </row>
    <row r="26" ht="50.25" customHeight="1">
      <c r="A26" s="11" t="s">
        <v>33</v>
      </c>
      <c r="B26" s="80">
        <v>0.0</v>
      </c>
      <c r="C26" s="80">
        <v>0.0</v>
      </c>
      <c r="D26" s="80">
        <v>0.0</v>
      </c>
      <c r="E26" s="20">
        <v>0.0</v>
      </c>
      <c r="F26" s="19">
        <v>0.0</v>
      </c>
      <c r="G26" s="19">
        <v>0.0</v>
      </c>
      <c r="H26" s="19">
        <v>0.0</v>
      </c>
      <c r="I26" s="20">
        <v>0.0</v>
      </c>
      <c r="J26" s="19">
        <v>0.0</v>
      </c>
      <c r="K26" s="19">
        <v>0.0</v>
      </c>
      <c r="L26" s="19">
        <v>0.0</v>
      </c>
      <c r="M26" s="20">
        <v>0.0</v>
      </c>
      <c r="N26" s="19">
        <v>0.0</v>
      </c>
      <c r="O26" s="19">
        <v>0.0</v>
      </c>
      <c r="P26" s="19">
        <v>0.0</v>
      </c>
      <c r="Q26" s="20">
        <v>0.0</v>
      </c>
      <c r="R26" s="19">
        <v>0.0</v>
      </c>
      <c r="S26" s="19">
        <v>0.0</v>
      </c>
      <c r="T26" s="19">
        <v>0.0</v>
      </c>
      <c r="U26" s="20">
        <v>0.0</v>
      </c>
      <c r="V26" s="12">
        <f t="shared" ref="V26:Y26" si="22">(B26+F26+J26+N26+R26)</f>
        <v>0</v>
      </c>
      <c r="W26" s="12">
        <f t="shared" si="22"/>
        <v>0</v>
      </c>
      <c r="X26" s="12">
        <f t="shared" si="22"/>
        <v>0</v>
      </c>
      <c r="Y26" s="81">
        <f t="shared" si="22"/>
        <v>0</v>
      </c>
    </row>
    <row r="27" ht="45.0" customHeight="1">
      <c r="A27" s="11" t="s">
        <v>34</v>
      </c>
      <c r="B27" s="80">
        <v>0.0</v>
      </c>
      <c r="C27" s="80">
        <v>0.0</v>
      </c>
      <c r="D27" s="80">
        <v>0.0</v>
      </c>
      <c r="E27" s="20">
        <v>0.0</v>
      </c>
      <c r="F27" s="19">
        <v>0.0</v>
      </c>
      <c r="G27" s="19">
        <v>0.0</v>
      </c>
      <c r="H27" s="19">
        <v>0.0</v>
      </c>
      <c r="I27" s="20">
        <v>0.0</v>
      </c>
      <c r="J27" s="19">
        <v>0.0</v>
      </c>
      <c r="K27" s="19">
        <v>0.0</v>
      </c>
      <c r="L27" s="19">
        <v>0.0</v>
      </c>
      <c r="M27" s="20">
        <v>0.0</v>
      </c>
      <c r="N27" s="19">
        <v>0.0</v>
      </c>
      <c r="O27" s="19">
        <v>0.0</v>
      </c>
      <c r="P27" s="19">
        <v>0.0</v>
      </c>
      <c r="Q27" s="20">
        <v>0.0</v>
      </c>
      <c r="R27" s="19">
        <v>0.0</v>
      </c>
      <c r="S27" s="19">
        <v>0.0</v>
      </c>
      <c r="T27" s="19">
        <v>0.0</v>
      </c>
      <c r="U27" s="20">
        <v>0.0</v>
      </c>
      <c r="V27" s="12">
        <f t="shared" ref="V27:Y27" si="23">(B27+F27+J27+N27+R27)</f>
        <v>0</v>
      </c>
      <c r="W27" s="12">
        <f t="shared" si="23"/>
        <v>0</v>
      </c>
      <c r="X27" s="12">
        <f t="shared" si="23"/>
        <v>0</v>
      </c>
      <c r="Y27" s="81">
        <f t="shared" si="23"/>
        <v>0</v>
      </c>
    </row>
    <row r="28" ht="51.0" customHeight="1">
      <c r="A28" s="11" t="s">
        <v>35</v>
      </c>
      <c r="B28" s="80">
        <v>0.0</v>
      </c>
      <c r="C28" s="80">
        <v>0.0</v>
      </c>
      <c r="D28" s="80">
        <v>0.0</v>
      </c>
      <c r="E28" s="20">
        <v>0.0</v>
      </c>
      <c r="F28" s="19">
        <v>0.0</v>
      </c>
      <c r="G28" s="19">
        <v>0.0</v>
      </c>
      <c r="H28" s="19">
        <v>0.0</v>
      </c>
      <c r="I28" s="20">
        <v>0.0</v>
      </c>
      <c r="J28" s="19">
        <v>0.0</v>
      </c>
      <c r="K28" s="19">
        <v>0.0</v>
      </c>
      <c r="L28" s="19">
        <v>0.0</v>
      </c>
      <c r="M28" s="20">
        <v>0.0</v>
      </c>
      <c r="N28" s="19">
        <v>0.0</v>
      </c>
      <c r="O28" s="19">
        <v>0.0</v>
      </c>
      <c r="P28" s="19">
        <v>0.0</v>
      </c>
      <c r="Q28" s="20">
        <v>0.0</v>
      </c>
      <c r="R28" s="19">
        <v>0.0</v>
      </c>
      <c r="S28" s="19">
        <v>0.0</v>
      </c>
      <c r="T28" s="19">
        <v>0.0</v>
      </c>
      <c r="U28" s="20">
        <v>0.0</v>
      </c>
      <c r="V28" s="12">
        <f t="shared" ref="V28:Y28" si="24">(B28+F28+J28+N28+R28)</f>
        <v>0</v>
      </c>
      <c r="W28" s="12">
        <f t="shared" si="24"/>
        <v>0</v>
      </c>
      <c r="X28" s="12">
        <f t="shared" si="24"/>
        <v>0</v>
      </c>
      <c r="Y28" s="81">
        <f t="shared" si="24"/>
        <v>0</v>
      </c>
    </row>
    <row r="29" ht="36.0" customHeight="1">
      <c r="A29" s="11" t="s">
        <v>36</v>
      </c>
      <c r="B29" s="80">
        <v>0.0</v>
      </c>
      <c r="C29" s="80">
        <v>0.0</v>
      </c>
      <c r="D29" s="80">
        <v>0.0</v>
      </c>
      <c r="E29" s="20">
        <v>0.0</v>
      </c>
      <c r="F29" s="19">
        <v>0.0</v>
      </c>
      <c r="G29" s="19">
        <v>0.0</v>
      </c>
      <c r="H29" s="19">
        <v>0.0</v>
      </c>
      <c r="I29" s="20">
        <v>0.0</v>
      </c>
      <c r="J29" s="19">
        <v>0.0</v>
      </c>
      <c r="K29" s="19">
        <v>0.0</v>
      </c>
      <c r="L29" s="19">
        <v>0.0</v>
      </c>
      <c r="M29" s="20">
        <v>0.0</v>
      </c>
      <c r="N29" s="19">
        <v>0.0</v>
      </c>
      <c r="O29" s="19">
        <v>0.0</v>
      </c>
      <c r="P29" s="19">
        <v>0.0</v>
      </c>
      <c r="Q29" s="20">
        <v>0.0</v>
      </c>
      <c r="R29" s="19">
        <v>0.0</v>
      </c>
      <c r="S29" s="19">
        <v>0.0</v>
      </c>
      <c r="T29" s="19">
        <v>0.0</v>
      </c>
      <c r="U29" s="20">
        <v>0.0</v>
      </c>
      <c r="V29" s="12">
        <f t="shared" ref="V29:Y29" si="25">(B29+F29+J29+N29+R29)</f>
        <v>0</v>
      </c>
      <c r="W29" s="12">
        <f t="shared" si="25"/>
        <v>0</v>
      </c>
      <c r="X29" s="12">
        <f t="shared" si="25"/>
        <v>0</v>
      </c>
      <c r="Y29" s="81">
        <f t="shared" si="25"/>
        <v>0</v>
      </c>
    </row>
    <row r="30" ht="51.0" customHeight="1">
      <c r="A30" s="11" t="s">
        <v>37</v>
      </c>
      <c r="B30" s="80">
        <v>0.0</v>
      </c>
      <c r="C30" s="80">
        <v>0.0</v>
      </c>
      <c r="D30" s="80">
        <v>0.0</v>
      </c>
      <c r="E30" s="20">
        <v>0.0</v>
      </c>
      <c r="F30" s="19">
        <v>0.0</v>
      </c>
      <c r="G30" s="19">
        <v>0.0</v>
      </c>
      <c r="H30" s="19">
        <v>0.0</v>
      </c>
      <c r="I30" s="20">
        <v>0.0</v>
      </c>
      <c r="J30" s="19">
        <v>0.0</v>
      </c>
      <c r="K30" s="19">
        <v>0.0</v>
      </c>
      <c r="L30" s="19">
        <v>0.0</v>
      </c>
      <c r="M30" s="20">
        <v>0.0</v>
      </c>
      <c r="N30" s="19">
        <v>0.0</v>
      </c>
      <c r="O30" s="19">
        <v>0.0</v>
      </c>
      <c r="P30" s="19">
        <v>0.0</v>
      </c>
      <c r="Q30" s="20">
        <v>0.0</v>
      </c>
      <c r="R30" s="19">
        <v>0.0</v>
      </c>
      <c r="S30" s="19">
        <v>0.0</v>
      </c>
      <c r="T30" s="19">
        <v>0.0</v>
      </c>
      <c r="U30" s="20">
        <v>0.0</v>
      </c>
      <c r="V30" s="12">
        <f t="shared" ref="V30:Y30" si="26">(B30+F30+J30+N30+R30)</f>
        <v>0</v>
      </c>
      <c r="W30" s="12">
        <f t="shared" si="26"/>
        <v>0</v>
      </c>
      <c r="X30" s="12">
        <f t="shared" si="26"/>
        <v>0</v>
      </c>
      <c r="Y30" s="81">
        <f t="shared" si="26"/>
        <v>0</v>
      </c>
    </row>
    <row r="31" ht="48.75" customHeight="1">
      <c r="A31" s="11" t="s">
        <v>38</v>
      </c>
      <c r="B31" s="80">
        <v>0.0</v>
      </c>
      <c r="C31" s="80">
        <v>0.0</v>
      </c>
      <c r="D31" s="80">
        <v>0.0</v>
      </c>
      <c r="E31" s="20">
        <v>0.0</v>
      </c>
      <c r="F31" s="19">
        <v>0.0</v>
      </c>
      <c r="G31" s="19">
        <v>0.0</v>
      </c>
      <c r="H31" s="19">
        <v>0.0</v>
      </c>
      <c r="I31" s="20">
        <v>0.0</v>
      </c>
      <c r="J31" s="19">
        <v>0.0</v>
      </c>
      <c r="K31" s="19">
        <v>0.0</v>
      </c>
      <c r="L31" s="19">
        <v>0.0</v>
      </c>
      <c r="M31" s="20">
        <v>0.0</v>
      </c>
      <c r="N31" s="19">
        <v>0.0</v>
      </c>
      <c r="O31" s="19">
        <v>0.0</v>
      </c>
      <c r="P31" s="19">
        <v>0.0</v>
      </c>
      <c r="Q31" s="20">
        <v>0.0</v>
      </c>
      <c r="R31" s="19">
        <v>0.0</v>
      </c>
      <c r="S31" s="19">
        <v>0.0</v>
      </c>
      <c r="T31" s="19">
        <v>0.0</v>
      </c>
      <c r="U31" s="20">
        <v>0.0</v>
      </c>
      <c r="V31" s="12">
        <f t="shared" ref="V31:Y31" si="27">(B31+F31+J31+N31+R31)</f>
        <v>0</v>
      </c>
      <c r="W31" s="12">
        <f t="shared" si="27"/>
        <v>0</v>
      </c>
      <c r="X31" s="12">
        <f t="shared" si="27"/>
        <v>0</v>
      </c>
      <c r="Y31" s="81">
        <f t="shared" si="27"/>
        <v>0</v>
      </c>
    </row>
    <row r="32" ht="47.25" customHeight="1">
      <c r="A32" s="11" t="s">
        <v>39</v>
      </c>
      <c r="B32" s="80">
        <v>0.0</v>
      </c>
      <c r="C32" s="80">
        <v>0.0</v>
      </c>
      <c r="D32" s="80">
        <v>0.0</v>
      </c>
      <c r="E32" s="20">
        <v>0.0</v>
      </c>
      <c r="F32" s="19">
        <v>0.0</v>
      </c>
      <c r="G32" s="19">
        <v>0.0</v>
      </c>
      <c r="H32" s="19">
        <v>0.0</v>
      </c>
      <c r="I32" s="20">
        <v>0.0</v>
      </c>
      <c r="J32" s="19">
        <v>0.0</v>
      </c>
      <c r="K32" s="19">
        <v>0.0</v>
      </c>
      <c r="L32" s="19">
        <v>0.0</v>
      </c>
      <c r="M32" s="20">
        <v>0.0</v>
      </c>
      <c r="N32" s="19">
        <v>0.0</v>
      </c>
      <c r="O32" s="19">
        <v>0.0</v>
      </c>
      <c r="P32" s="19">
        <v>0.0</v>
      </c>
      <c r="Q32" s="20">
        <v>0.0</v>
      </c>
      <c r="R32" s="19">
        <v>0.0</v>
      </c>
      <c r="S32" s="19">
        <v>0.0</v>
      </c>
      <c r="T32" s="19">
        <v>0.0</v>
      </c>
      <c r="U32" s="20">
        <v>0.0</v>
      </c>
      <c r="V32" s="12">
        <f t="shared" ref="V32:Y32" si="28">(B32+F32+J32+N32+R32)</f>
        <v>0</v>
      </c>
      <c r="W32" s="12">
        <f t="shared" si="28"/>
        <v>0</v>
      </c>
      <c r="X32" s="12">
        <f t="shared" si="28"/>
        <v>0</v>
      </c>
      <c r="Y32" s="81">
        <f t="shared" si="28"/>
        <v>0</v>
      </c>
    </row>
    <row r="33" ht="48.0" customHeight="1">
      <c r="A33" s="11" t="s">
        <v>40</v>
      </c>
      <c r="B33" s="80">
        <v>0.0</v>
      </c>
      <c r="C33" s="80">
        <v>0.0</v>
      </c>
      <c r="D33" s="80">
        <v>0.0</v>
      </c>
      <c r="E33" s="20">
        <v>0.0</v>
      </c>
      <c r="F33" s="19">
        <v>0.0</v>
      </c>
      <c r="G33" s="19">
        <v>0.0</v>
      </c>
      <c r="H33" s="19">
        <v>0.0</v>
      </c>
      <c r="I33" s="20">
        <v>0.0</v>
      </c>
      <c r="J33" s="19">
        <v>0.0</v>
      </c>
      <c r="K33" s="19">
        <v>0.0</v>
      </c>
      <c r="L33" s="19">
        <v>0.0</v>
      </c>
      <c r="M33" s="20">
        <v>0.0</v>
      </c>
      <c r="N33" s="19">
        <v>0.0</v>
      </c>
      <c r="O33" s="19">
        <v>0.0</v>
      </c>
      <c r="P33" s="19">
        <v>0.0</v>
      </c>
      <c r="Q33" s="20">
        <v>0.0</v>
      </c>
      <c r="R33" s="19">
        <v>0.0</v>
      </c>
      <c r="S33" s="19">
        <v>0.0</v>
      </c>
      <c r="T33" s="19">
        <v>0.0</v>
      </c>
      <c r="U33" s="20">
        <v>0.0</v>
      </c>
      <c r="V33" s="12">
        <f t="shared" ref="V33:Y33" si="29">(B33+F33+J33+N33+R33)</f>
        <v>0</v>
      </c>
      <c r="W33" s="12">
        <f t="shared" si="29"/>
        <v>0</v>
      </c>
      <c r="X33" s="12">
        <f t="shared" si="29"/>
        <v>0</v>
      </c>
      <c r="Y33" s="81">
        <f t="shared" si="29"/>
        <v>0</v>
      </c>
    </row>
    <row r="34" ht="44.25" customHeight="1">
      <c r="A34" s="11" t="s">
        <v>41</v>
      </c>
      <c r="B34" s="80">
        <v>0.0</v>
      </c>
      <c r="C34" s="80">
        <v>0.0</v>
      </c>
      <c r="D34" s="80">
        <v>0.0</v>
      </c>
      <c r="E34" s="20">
        <v>0.0</v>
      </c>
      <c r="F34" s="19">
        <v>0.0</v>
      </c>
      <c r="G34" s="19">
        <v>0.0</v>
      </c>
      <c r="H34" s="19">
        <v>0.0</v>
      </c>
      <c r="I34" s="20">
        <v>0.0</v>
      </c>
      <c r="J34" s="19">
        <v>0.0</v>
      </c>
      <c r="K34" s="19">
        <v>0.0</v>
      </c>
      <c r="L34" s="19">
        <v>0.0</v>
      </c>
      <c r="M34" s="20">
        <v>0.0</v>
      </c>
      <c r="N34" s="19">
        <v>0.0</v>
      </c>
      <c r="O34" s="19">
        <v>0.0</v>
      </c>
      <c r="P34" s="19">
        <v>0.0</v>
      </c>
      <c r="Q34" s="20">
        <v>0.0</v>
      </c>
      <c r="R34" s="19">
        <v>0.0</v>
      </c>
      <c r="S34" s="19">
        <v>0.0</v>
      </c>
      <c r="T34" s="19">
        <v>0.0</v>
      </c>
      <c r="U34" s="20">
        <v>0.0</v>
      </c>
      <c r="V34" s="12">
        <f t="shared" ref="V34:Y34" si="30">(B34+F34+J34+N34+R34)</f>
        <v>0</v>
      </c>
      <c r="W34" s="12">
        <f t="shared" si="30"/>
        <v>0</v>
      </c>
      <c r="X34" s="12">
        <f t="shared" si="30"/>
        <v>0</v>
      </c>
      <c r="Y34" s="81">
        <f t="shared" si="30"/>
        <v>0</v>
      </c>
    </row>
    <row r="35" ht="48.0" customHeight="1">
      <c r="A35" s="11" t="s">
        <v>42</v>
      </c>
      <c r="B35" s="82">
        <v>0.0</v>
      </c>
      <c r="C35" s="83">
        <v>0.0</v>
      </c>
      <c r="D35" s="83">
        <v>0.0</v>
      </c>
      <c r="E35" s="23">
        <v>0.0</v>
      </c>
      <c r="F35" s="22">
        <v>0.0</v>
      </c>
      <c r="G35" s="22">
        <v>0.0</v>
      </c>
      <c r="H35" s="22">
        <v>0.0</v>
      </c>
      <c r="I35" s="23">
        <v>0.0</v>
      </c>
      <c r="J35" s="22">
        <v>0.0</v>
      </c>
      <c r="K35" s="22">
        <v>0.0</v>
      </c>
      <c r="L35" s="22">
        <v>0.0</v>
      </c>
      <c r="M35" s="23">
        <v>0.0</v>
      </c>
      <c r="N35" s="22">
        <v>0.0</v>
      </c>
      <c r="O35" s="22">
        <v>0.0</v>
      </c>
      <c r="P35" s="22">
        <v>0.0</v>
      </c>
      <c r="Q35" s="23">
        <v>0.0</v>
      </c>
      <c r="R35" s="22">
        <v>0.0</v>
      </c>
      <c r="S35" s="22">
        <v>0.0</v>
      </c>
      <c r="T35" s="22">
        <v>0.0</v>
      </c>
      <c r="U35" s="23">
        <v>0.0</v>
      </c>
      <c r="V35" s="12">
        <f t="shared" ref="V35:Y35" si="31">(B35+F35+J35+N35+R35)</f>
        <v>0</v>
      </c>
      <c r="W35" s="12">
        <f t="shared" si="31"/>
        <v>0</v>
      </c>
      <c r="X35" s="12">
        <f t="shared" si="31"/>
        <v>0</v>
      </c>
      <c r="Y35" s="81">
        <f t="shared" si="31"/>
        <v>0</v>
      </c>
    </row>
    <row r="36" ht="41.25" customHeight="1">
      <c r="A36" s="11" t="s">
        <v>43</v>
      </c>
      <c r="B36" s="80">
        <v>0.0</v>
      </c>
      <c r="C36" s="80">
        <v>0.0</v>
      </c>
      <c r="D36" s="80">
        <v>0.0</v>
      </c>
      <c r="E36" s="20">
        <v>0.0</v>
      </c>
      <c r="F36" s="19">
        <v>0.0</v>
      </c>
      <c r="G36" s="19">
        <v>0.0</v>
      </c>
      <c r="H36" s="19">
        <v>0.0</v>
      </c>
      <c r="I36" s="20">
        <v>0.0</v>
      </c>
      <c r="J36" s="19">
        <v>0.0</v>
      </c>
      <c r="K36" s="19">
        <v>0.0</v>
      </c>
      <c r="L36" s="19">
        <v>0.0</v>
      </c>
      <c r="M36" s="20">
        <v>0.0</v>
      </c>
      <c r="N36" s="19">
        <v>0.0</v>
      </c>
      <c r="O36" s="19">
        <v>0.0</v>
      </c>
      <c r="P36" s="19">
        <v>0.0</v>
      </c>
      <c r="Q36" s="20">
        <v>0.0</v>
      </c>
      <c r="R36" s="19">
        <v>0.0</v>
      </c>
      <c r="S36" s="19">
        <v>0.0</v>
      </c>
      <c r="T36" s="19">
        <v>0.0</v>
      </c>
      <c r="U36" s="20">
        <v>0.0</v>
      </c>
      <c r="V36" s="12">
        <f t="shared" ref="V36:Y36" si="32">(B36+F36+J36+N36+R36)</f>
        <v>0</v>
      </c>
      <c r="W36" s="12">
        <f t="shared" si="32"/>
        <v>0</v>
      </c>
      <c r="X36" s="12">
        <f t="shared" si="32"/>
        <v>0</v>
      </c>
      <c r="Y36" s="81">
        <f t="shared" si="32"/>
        <v>0</v>
      </c>
    </row>
    <row r="37" ht="40.5" customHeight="1">
      <c r="A37" s="11" t="s">
        <v>44</v>
      </c>
      <c r="B37" s="84">
        <v>0.0</v>
      </c>
      <c r="C37" s="84">
        <v>0.0</v>
      </c>
      <c r="D37" s="84">
        <v>0.0</v>
      </c>
      <c r="E37" s="20">
        <v>0.0</v>
      </c>
      <c r="F37" s="24">
        <v>0.0</v>
      </c>
      <c r="G37" s="24">
        <v>0.0</v>
      </c>
      <c r="H37" s="24">
        <v>0.0</v>
      </c>
      <c r="I37" s="20">
        <v>0.0</v>
      </c>
      <c r="J37" s="24">
        <v>0.0</v>
      </c>
      <c r="K37" s="24">
        <v>0.0</v>
      </c>
      <c r="L37" s="24">
        <v>0.0</v>
      </c>
      <c r="M37" s="20">
        <v>0.0</v>
      </c>
      <c r="N37" s="24">
        <v>0.0</v>
      </c>
      <c r="O37" s="24">
        <v>0.0</v>
      </c>
      <c r="P37" s="24">
        <v>0.0</v>
      </c>
      <c r="Q37" s="20">
        <v>0.0</v>
      </c>
      <c r="R37" s="24">
        <v>0.0</v>
      </c>
      <c r="S37" s="24">
        <v>0.0</v>
      </c>
      <c r="T37" s="24">
        <v>0.0</v>
      </c>
      <c r="U37" s="20">
        <v>0.0</v>
      </c>
      <c r="V37" s="12">
        <f t="shared" ref="V37:Y37" si="33">(B37+F37+J37+N37+R37)</f>
        <v>0</v>
      </c>
      <c r="W37" s="12">
        <f t="shared" si="33"/>
        <v>0</v>
      </c>
      <c r="X37" s="12">
        <f t="shared" si="33"/>
        <v>0</v>
      </c>
      <c r="Y37" s="81">
        <f t="shared" si="33"/>
        <v>0</v>
      </c>
    </row>
    <row r="38" ht="48.0" customHeight="1">
      <c r="A38" s="11" t="s">
        <v>45</v>
      </c>
      <c r="B38" s="80">
        <v>0.0</v>
      </c>
      <c r="C38" s="80">
        <v>0.0</v>
      </c>
      <c r="D38" s="80">
        <v>0.0</v>
      </c>
      <c r="E38" s="20">
        <v>0.0</v>
      </c>
      <c r="F38" s="19">
        <v>0.0</v>
      </c>
      <c r="G38" s="19">
        <v>0.0</v>
      </c>
      <c r="H38" s="19">
        <v>0.0</v>
      </c>
      <c r="I38" s="20">
        <v>0.0</v>
      </c>
      <c r="J38" s="19">
        <v>0.0</v>
      </c>
      <c r="K38" s="19">
        <v>0.0</v>
      </c>
      <c r="L38" s="19">
        <v>0.0</v>
      </c>
      <c r="M38" s="20">
        <v>0.0</v>
      </c>
      <c r="N38" s="19">
        <v>0.0</v>
      </c>
      <c r="O38" s="19">
        <v>0.0</v>
      </c>
      <c r="P38" s="19">
        <v>0.0</v>
      </c>
      <c r="Q38" s="20">
        <v>0.0</v>
      </c>
      <c r="R38" s="19">
        <v>0.0</v>
      </c>
      <c r="S38" s="19">
        <v>0.0</v>
      </c>
      <c r="T38" s="19">
        <v>0.0</v>
      </c>
      <c r="U38" s="20">
        <v>0.0</v>
      </c>
      <c r="V38" s="12">
        <f t="shared" ref="V38:Y38" si="34">(B38+F38+J38+N38+R38)</f>
        <v>0</v>
      </c>
      <c r="W38" s="12">
        <f t="shared" si="34"/>
        <v>0</v>
      </c>
      <c r="X38" s="12">
        <f t="shared" si="34"/>
        <v>0</v>
      </c>
      <c r="Y38" s="81">
        <f t="shared" si="34"/>
        <v>0</v>
      </c>
    </row>
    <row r="39" ht="59.25" customHeight="1">
      <c r="A39" s="11" t="s">
        <v>46</v>
      </c>
      <c r="B39" s="80"/>
      <c r="C39" s="80"/>
      <c r="D39" s="80"/>
      <c r="E39" s="20">
        <v>0.0</v>
      </c>
      <c r="F39" s="19"/>
      <c r="G39" s="19"/>
      <c r="H39" s="19"/>
      <c r="I39" s="20">
        <v>0.0</v>
      </c>
      <c r="J39" s="19"/>
      <c r="K39" s="19"/>
      <c r="L39" s="19"/>
      <c r="M39" s="20">
        <v>0.0</v>
      </c>
      <c r="N39" s="19"/>
      <c r="O39" s="19"/>
      <c r="P39" s="19"/>
      <c r="Q39" s="20">
        <v>0.0</v>
      </c>
      <c r="R39" s="19"/>
      <c r="S39" s="19"/>
      <c r="T39" s="19"/>
      <c r="U39" s="20">
        <v>0.0</v>
      </c>
      <c r="V39" s="12">
        <f t="shared" ref="V39:Y39" si="35">(B39+F39+J39+N39+R39)</f>
        <v>0</v>
      </c>
      <c r="W39" s="12">
        <f t="shared" si="35"/>
        <v>0</v>
      </c>
      <c r="X39" s="12">
        <f t="shared" si="35"/>
        <v>0</v>
      </c>
      <c r="Y39" s="81">
        <f t="shared" si="35"/>
        <v>0</v>
      </c>
    </row>
    <row r="40" ht="14.25" customHeight="1">
      <c r="A40" s="32" t="s">
        <v>47</v>
      </c>
      <c r="B40" s="54">
        <f t="shared" ref="B40:Y40" si="36">SUM(B5:B39)</f>
        <v>0</v>
      </c>
      <c r="C40" s="54">
        <f t="shared" si="36"/>
        <v>0</v>
      </c>
      <c r="D40" s="54">
        <f t="shared" si="36"/>
        <v>0</v>
      </c>
      <c r="E40" s="54">
        <f t="shared" si="36"/>
        <v>0</v>
      </c>
      <c r="F40" s="54">
        <f t="shared" si="36"/>
        <v>0</v>
      </c>
      <c r="G40" s="54">
        <f t="shared" si="36"/>
        <v>0</v>
      </c>
      <c r="H40" s="54">
        <f t="shared" si="36"/>
        <v>0</v>
      </c>
      <c r="I40" s="54">
        <f t="shared" si="36"/>
        <v>0</v>
      </c>
      <c r="J40" s="54">
        <f t="shared" si="36"/>
        <v>0</v>
      </c>
      <c r="K40" s="54">
        <f t="shared" si="36"/>
        <v>0</v>
      </c>
      <c r="L40" s="54">
        <f t="shared" si="36"/>
        <v>0</v>
      </c>
      <c r="M40" s="54">
        <f t="shared" si="36"/>
        <v>0</v>
      </c>
      <c r="N40" s="54">
        <f t="shared" si="36"/>
        <v>0</v>
      </c>
      <c r="O40" s="54">
        <f t="shared" si="36"/>
        <v>0</v>
      </c>
      <c r="P40" s="54">
        <f t="shared" si="36"/>
        <v>0</v>
      </c>
      <c r="Q40" s="54">
        <f t="shared" si="36"/>
        <v>0</v>
      </c>
      <c r="R40" s="54">
        <f t="shared" si="36"/>
        <v>0</v>
      </c>
      <c r="S40" s="54">
        <f t="shared" si="36"/>
        <v>0</v>
      </c>
      <c r="T40" s="54">
        <f t="shared" si="36"/>
        <v>0</v>
      </c>
      <c r="U40" s="54">
        <f t="shared" si="36"/>
        <v>0</v>
      </c>
      <c r="V40" s="54">
        <f t="shared" si="36"/>
        <v>0</v>
      </c>
      <c r="W40" s="54">
        <f t="shared" si="36"/>
        <v>0</v>
      </c>
      <c r="X40" s="54">
        <f t="shared" si="36"/>
        <v>0</v>
      </c>
      <c r="Y40" s="54">
        <f t="shared" si="36"/>
        <v>0</v>
      </c>
    </row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7">
    <mergeCell ref="A3:A4"/>
    <mergeCell ref="B3:E3"/>
    <mergeCell ref="F3:I3"/>
    <mergeCell ref="J3:M3"/>
    <mergeCell ref="N3:Q3"/>
    <mergeCell ref="R3:U3"/>
    <mergeCell ref="V3:Y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2021-07-01T08:02:37Z</dcterms:created>
  <dc:creator>KIA</dc:creator>
</cp:coreProperties>
</file>