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drawings/drawing7.xml" ContentType="application/vnd.openxmlformats-officedocument.drawingml.chartshapes+xml"/>
  <Override PartName="/xl/charts/chart12.xml" ContentType="application/vnd.openxmlformats-officedocument.drawingml.chart+xml"/>
  <Override PartName="/xl/drawings/drawing8.xml" ContentType="application/vnd.openxmlformats-officedocument.drawingml.chartshapes+xml"/>
  <Override PartName="/xl/charts/chart13.xml" ContentType="application/vnd.openxmlformats-officedocument.drawingml.chart+xml"/>
  <Override PartName="/xl/drawings/drawing9.xml" ContentType="application/vnd.openxmlformats-officedocument.drawingml.chartshapes+xml"/>
  <Override PartName="/xl/charts/chart14.xml" ContentType="application/vnd.openxmlformats-officedocument.drawingml.chart+xml"/>
  <Override PartName="/xl/drawings/drawing10.xml" ContentType="application/vnd.openxmlformats-officedocument.drawingml.chartshapes+xml"/>
  <Override PartName="/xl/charts/chart15.xml" ContentType="application/vnd.openxmlformats-officedocument.drawingml.chart+xml"/>
  <Override PartName="/xl/drawings/drawing11.xml" ContentType="application/vnd.openxmlformats-officedocument.drawingml.chartshapes+xml"/>
  <Override PartName="/xl/charts/chart16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5" windowWidth="27675" windowHeight="12165" tabRatio="853"/>
  </bookViews>
  <sheets>
    <sheet name="сравнение % УУД 6 8 классов" sheetId="35" r:id="rId1"/>
    <sheet name="СОШ по уровням сложности" sheetId="33" r:id="rId2"/>
    <sheet name="решаемость УУД" sheetId="36" r:id="rId3"/>
    <sheet name="рейтинг УУД по % решаемости" sheetId="1" r:id="rId4"/>
    <sheet name="графики СОШ-УУД" sheetId="37" r:id="rId5"/>
    <sheet name="рекомендации по УУД" sheetId="2" r:id="rId6"/>
    <sheet name="общий рекомендации" sheetId="38" r:id="rId7"/>
    <sheet name="ита" sheetId="3" r:id="rId8"/>
    <sheet name="калт" sheetId="4" r:id="rId9"/>
    <sheet name="каф" sheetId="5" r:id="rId10"/>
    <sheet name="коп" sheetId="6" r:id="rId11"/>
    <sheet name="мал" sheetId="7" r:id="rId12"/>
    <sheet name="мор" sheetId="8" r:id="rId13"/>
    <sheet name="инт" sheetId="9" r:id="rId14"/>
    <sheet name="але" sheetId="10" r:id="rId15"/>
    <sheet name="бас" sheetId="11" r:id="rId16"/>
    <sheet name="бог" sheetId="12" r:id="rId17"/>
    <sheet name="зон" sheetId="13" r:id="rId18"/>
    <sheet name="зор" sheetId="14" r:id="rId19"/>
    <sheet name="кис" sheetId="15" r:id="rId20"/>
    <sheet name="кор" sheetId="16" r:id="rId21"/>
    <sheet name="луч" sheetId="17" r:id="rId22"/>
    <sheet name="мир" sheetId="18" r:id="rId23"/>
    <sheet name="мол" sheetId="19" r:id="rId24"/>
    <sheet name="нау" sheetId="20" r:id="rId25"/>
    <sheet name="нел" sheetId="21" r:id="rId26"/>
    <sheet name="новоа" sheetId="22" r:id="rId27"/>
    <sheet name="новор" sheetId="23" r:id="rId28"/>
    <sheet name="пет" sheetId="24" r:id="rId29"/>
    <sheet name="пор" sheetId="25" r:id="rId30"/>
    <sheet name="рас" sheetId="26" r:id="rId31"/>
    <sheet name="рыб" sheetId="27" r:id="rId32"/>
    <sheet name="спа" sheetId="28" r:id="rId33"/>
    <sheet name="тур" sheetId="29" r:id="rId34"/>
    <sheet name="хал" sheetId="30" r:id="rId35"/>
    <sheet name="чер" sheetId="31" r:id="rId36"/>
  </sheets>
  <calcPr calcId="145621"/>
</workbook>
</file>

<file path=xl/calcChain.xml><?xml version="1.0" encoding="utf-8"?>
<calcChain xmlns="http://schemas.openxmlformats.org/spreadsheetml/2006/main">
  <c r="G25" i="35" l="1"/>
  <c r="H25" i="35"/>
  <c r="I25" i="35"/>
  <c r="J25" i="35"/>
  <c r="K25" i="35"/>
  <c r="L25" i="35"/>
  <c r="M25" i="35"/>
  <c r="N25" i="35"/>
  <c r="O25" i="35"/>
  <c r="P25" i="35"/>
  <c r="Q25" i="35"/>
  <c r="R25" i="35"/>
  <c r="S25" i="35"/>
  <c r="T25" i="35"/>
  <c r="U25" i="35"/>
  <c r="V25" i="35"/>
  <c r="W25" i="35"/>
  <c r="X25" i="35"/>
  <c r="Y25" i="35"/>
  <c r="Z25" i="35"/>
  <c r="AA25" i="35"/>
  <c r="AB25" i="35"/>
  <c r="AC25" i="35"/>
  <c r="AD25" i="35"/>
  <c r="AE25" i="35"/>
  <c r="AF25" i="35"/>
  <c r="AG25" i="35"/>
  <c r="AH25" i="35"/>
  <c r="AI25" i="35"/>
  <c r="AJ25" i="35"/>
  <c r="AK25" i="35"/>
  <c r="AL25" i="35"/>
  <c r="AM25" i="35"/>
  <c r="AN25" i="35"/>
  <c r="AO25" i="35"/>
  <c r="AP25" i="35"/>
  <c r="AQ25" i="35"/>
  <c r="AR25" i="35"/>
  <c r="AS25" i="35"/>
  <c r="F25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AD48" i="35"/>
  <c r="AE48" i="35"/>
  <c r="AF48" i="35"/>
  <c r="AG48" i="35"/>
  <c r="AH48" i="35"/>
  <c r="AI48" i="35"/>
  <c r="AJ48" i="35"/>
  <c r="AK48" i="35"/>
  <c r="AL48" i="35"/>
  <c r="AM48" i="35"/>
  <c r="AN48" i="35"/>
  <c r="AO48" i="35"/>
  <c r="AP48" i="35"/>
  <c r="AQ48" i="35"/>
  <c r="AR48" i="35"/>
  <c r="AS48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AC49" i="35"/>
  <c r="AD49" i="35"/>
  <c r="AE49" i="35"/>
  <c r="AF49" i="35"/>
  <c r="AG49" i="35"/>
  <c r="AH49" i="35"/>
  <c r="AI49" i="35"/>
  <c r="AJ49" i="35"/>
  <c r="AK49" i="35"/>
  <c r="AL49" i="35"/>
  <c r="AM49" i="35"/>
  <c r="AN49" i="35"/>
  <c r="AO49" i="35"/>
  <c r="AP49" i="35"/>
  <c r="AQ49" i="35"/>
  <c r="AR49" i="35"/>
  <c r="AS49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AB50" i="35"/>
  <c r="AC50" i="35"/>
  <c r="AD50" i="35"/>
  <c r="AE50" i="35"/>
  <c r="AF50" i="35"/>
  <c r="AG50" i="35"/>
  <c r="AH50" i="35"/>
  <c r="AI50" i="35"/>
  <c r="AJ50" i="35"/>
  <c r="AK50" i="35"/>
  <c r="AL50" i="35"/>
  <c r="AM50" i="35"/>
  <c r="AN50" i="35"/>
  <c r="AO50" i="35"/>
  <c r="AP50" i="35"/>
  <c r="AQ50" i="35"/>
  <c r="AR50" i="35"/>
  <c r="AS50" i="35"/>
  <c r="F50" i="35"/>
  <c r="F49" i="35"/>
  <c r="F48" i="35"/>
  <c r="G26" i="35"/>
  <c r="H26" i="35"/>
  <c r="I26" i="35"/>
  <c r="J26" i="35"/>
  <c r="K26" i="35"/>
  <c r="L26" i="35"/>
  <c r="M26" i="35"/>
  <c r="N26" i="35"/>
  <c r="O26" i="35"/>
  <c r="P26" i="35"/>
  <c r="Q26" i="35"/>
  <c r="R26" i="35"/>
  <c r="S26" i="35"/>
  <c r="T26" i="35"/>
  <c r="U26" i="35"/>
  <c r="V26" i="35"/>
  <c r="W26" i="35"/>
  <c r="X26" i="35"/>
  <c r="Y26" i="35"/>
  <c r="Z26" i="35"/>
  <c r="AA26" i="35"/>
  <c r="AB26" i="35"/>
  <c r="AC26" i="35"/>
  <c r="AD26" i="35"/>
  <c r="AE26" i="35"/>
  <c r="AF26" i="35"/>
  <c r="AG26" i="35"/>
  <c r="AH26" i="35"/>
  <c r="AI26" i="35"/>
  <c r="AJ26" i="35"/>
  <c r="AK26" i="35"/>
  <c r="AL26" i="35"/>
  <c r="AM26" i="35"/>
  <c r="AN26" i="35"/>
  <c r="AO26" i="35"/>
  <c r="AP26" i="35"/>
  <c r="AQ26" i="35"/>
  <c r="AR26" i="35"/>
  <c r="AS26" i="35"/>
  <c r="G27" i="35"/>
  <c r="H27" i="35"/>
  <c r="I27" i="35"/>
  <c r="J27" i="35"/>
  <c r="K27" i="35"/>
  <c r="L27" i="35"/>
  <c r="M27" i="35"/>
  <c r="N27" i="35"/>
  <c r="O27" i="35"/>
  <c r="P27" i="35"/>
  <c r="Q27" i="35"/>
  <c r="R27" i="35"/>
  <c r="S27" i="35"/>
  <c r="T27" i="35"/>
  <c r="U27" i="35"/>
  <c r="V27" i="35"/>
  <c r="W27" i="35"/>
  <c r="X27" i="35"/>
  <c r="Y27" i="35"/>
  <c r="Z27" i="35"/>
  <c r="AA27" i="35"/>
  <c r="AB27" i="35"/>
  <c r="AC27" i="35"/>
  <c r="AD27" i="35"/>
  <c r="AE27" i="35"/>
  <c r="AF27" i="35"/>
  <c r="AG27" i="35"/>
  <c r="AH27" i="35"/>
  <c r="AI27" i="35"/>
  <c r="AJ27" i="35"/>
  <c r="AK27" i="35"/>
  <c r="AL27" i="35"/>
  <c r="AM27" i="35"/>
  <c r="AN27" i="35"/>
  <c r="AO27" i="35"/>
  <c r="AP27" i="35"/>
  <c r="AQ27" i="35"/>
  <c r="AR27" i="35"/>
  <c r="AS27" i="35"/>
  <c r="F27" i="35"/>
  <c r="F26" i="35"/>
  <c r="L23" i="1" l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K30" i="1"/>
  <c r="K29" i="1"/>
  <c r="K28" i="1"/>
  <c r="K27" i="1"/>
  <c r="K26" i="1"/>
  <c r="K25" i="1"/>
  <c r="K24" i="1"/>
  <c r="K23" i="1"/>
</calcChain>
</file>

<file path=xl/sharedStrings.xml><?xml version="1.0" encoding="utf-8"?>
<sst xmlns="http://schemas.openxmlformats.org/spreadsheetml/2006/main" count="2315" uniqueCount="431">
  <si>
    <t>Экзамен:</t>
  </si>
  <si>
    <t>метапредмет 8 класс</t>
  </si>
  <si>
    <t>Предмет:</t>
  </si>
  <si>
    <t>Метапредметная работа</t>
  </si>
  <si>
    <t>Год обуч.:</t>
  </si>
  <si>
    <t>8</t>
  </si>
  <si>
    <t>Дата:</t>
  </si>
  <si>
    <t>15.12.2020</t>
  </si>
  <si>
    <t>Задание</t>
  </si>
  <si>
    <t>Макс. 
балл</t>
  </si>
  <si>
    <t>Ур.
сл-ти</t>
  </si>
  <si>
    <t>Код и наименование универсальных учебных действий</t>
  </si>
  <si>
    <t>1 (1/1)</t>
  </si>
  <si>
    <t>1</t>
  </si>
  <si>
    <t>Б</t>
  </si>
  <si>
    <t>4.1.2 выбирать из текста или придумать заголовок, соответствующий содержанию и общему смыслу текста</t>
  </si>
  <si>
    <t>2 (1/2)</t>
  </si>
  <si>
    <t>4.1.8 находить в тексте требуемую информацию</t>
  </si>
  <si>
    <t>3 (1/3)</t>
  </si>
  <si>
    <t>2</t>
  </si>
  <si>
    <t>П</t>
  </si>
  <si>
    <t>1.2.5 делать умозаключения  и выводы на основе аргументации</t>
  </si>
  <si>
    <t>4 (1/4)</t>
  </si>
  <si>
    <t>5 (1/5)</t>
  </si>
  <si>
    <t>1.1.3 давать определение понятиям</t>
  </si>
  <si>
    <t>6 (1/6)</t>
  </si>
  <si>
    <t>1.2.3 выдвигать гипотезы о связях и закономерностях событий, процессов, объектов</t>
  </si>
  <si>
    <t>7 (1/7)</t>
  </si>
  <si>
    <t>4.1.13 прогнозировать последовательность изложения идей текста</t>
  </si>
  <si>
    <t>8 (1/8)</t>
  </si>
  <si>
    <t>1.1.2 осуществлять выбор наиболее эффективных способов решения задач в зависимости от конкретных условий</t>
  </si>
  <si>
    <t>9 (1/9)</t>
  </si>
  <si>
    <t>4.1.6 сопоставлять основные текстовые и внетекстовые компоненты; объяснять назначение карты, рисунка, пояснять части графика или таблицы и т. д.
1.1.2 осуществлять выбор наиболее эффективных способов решения задач в зависимости от конкретных условий</t>
  </si>
  <si>
    <t>10 (1/10)</t>
  </si>
  <si>
    <t>11 (1/11)</t>
  </si>
  <si>
    <t>12 (1/12)</t>
  </si>
  <si>
    <t>4.1.6 сопоставлять основные текстовые и внетекстовые компоненты; объяснять назначение карты, рисунка, пояснять части графика или таблицы и т. д.</t>
  </si>
  <si>
    <t>13 (1/13)</t>
  </si>
  <si>
    <t>14 (1/14)</t>
  </si>
  <si>
    <t>Получили
больше нуля,
человек</t>
  </si>
  <si>
    <t>Решаемость
задания,
%</t>
  </si>
  <si>
    <t>Контролируемые
универсальные
 учебные действия</t>
  </si>
  <si>
    <t>Регион (7045 чел.), %</t>
  </si>
  <si>
    <t>Томский район (489 чел.), %</t>
  </si>
  <si>
    <t>МАОУ Итатская СОШ (15 чел.), %</t>
  </si>
  <si>
    <t>МАОУ Калтайская СОШ (9 чел.), %</t>
  </si>
  <si>
    <t>МАОУ Кафтанчиковская СОШ (22 чел.), %</t>
  </si>
  <si>
    <t>МАОУ Копыловская СОШ (12 чел.), %</t>
  </si>
  <si>
    <t>МАОУ Малиновская СОШ Томского района (19 чел.), %</t>
  </si>
  <si>
    <t>МАОУ Моряковская СОШ (43 чел.), %</t>
  </si>
  <si>
    <t>МАОУ СОШ «Интеграция» Томского района (39 чел.), %</t>
  </si>
  <si>
    <t>МБОУ Александровская СОШ Томского района (6 чел.), %</t>
  </si>
  <si>
    <t>МБОУ Басандайская СОШ (5 чел.), %</t>
  </si>
  <si>
    <t>МБОУ Богашёвская СОШ им. А.И.Федорова (28 чел.), %</t>
  </si>
  <si>
    <t>МБОУ Зональненская СОШ (65 чел.), %</t>
  </si>
  <si>
    <t>МБОУ Зоркальцевская СОШ (21 чел.), %</t>
  </si>
  <si>
    <t>МБОУ Кисловская СОШ (41 чел.), %</t>
  </si>
  <si>
    <t>МБОУ Корниловская СОШ (24 чел.), %</t>
  </si>
  <si>
    <t>МБОУ Лучановская СОШ (8 чел.), %</t>
  </si>
  <si>
    <t>МБОУ Мирненская СОШ (14 чел.), %</t>
  </si>
  <si>
    <t>МБОУ Молодёжненская СОШ (6 чел.), %</t>
  </si>
  <si>
    <t>МБОУ Наумовская СОШ (3 чел.), %</t>
  </si>
  <si>
    <t>МБОУ Нелюбинская СОШ (6 чел.), %</t>
  </si>
  <si>
    <t>МБОУ Новоархангельская СОШ (4 чел.), %</t>
  </si>
  <si>
    <t>МБОУ Новорождественская СОШ (4 чел.), %</t>
  </si>
  <si>
    <t>МБОУ Петуховская СОШ (1 чел.), %</t>
  </si>
  <si>
    <t>МБОУ Поросинская СОШ (20 чел.), %</t>
  </si>
  <si>
    <t>МБОУ Рассветовская СОШ (20 чел.), %</t>
  </si>
  <si>
    <t>МБОУ Рыболовская СОШ (14 чел.), %</t>
  </si>
  <si>
    <t>МБОУ Спасская СОШ (28 чел.), %</t>
  </si>
  <si>
    <t>МБОУ Турунтаевская СОШ (4 чел.), %</t>
  </si>
  <si>
    <t>МБОУ Халдеевская ООШ (1 чел.), %</t>
  </si>
  <si>
    <t>МБОУ Чернореченская СОШ (7 чел.), %</t>
  </si>
  <si>
    <t>4.1.2.</t>
  </si>
  <si>
    <t>4.1.8.</t>
  </si>
  <si>
    <t>1.2.5.</t>
  </si>
  <si>
    <t>1.1.3.</t>
  </si>
  <si>
    <t>1.2.3.</t>
  </si>
  <si>
    <t>4.1.13.</t>
  </si>
  <si>
    <t>1.1.2.</t>
  </si>
  <si>
    <t>4.1.6. и 1.1.2.</t>
  </si>
  <si>
    <t>4.1.6.</t>
  </si>
  <si>
    <t>Вариант I (Всего: 244 чел.)</t>
  </si>
  <si>
    <t>Вариант II (Всего: 245 чел.)</t>
  </si>
  <si>
    <t>Вариант все (Всего: 489 чел.)</t>
  </si>
  <si>
    <t>№4 (Б), 2 (Б), 11 (Б)</t>
  </si>
  <si>
    <t>№14 (Б), 12 (Б), 9 (Б)</t>
  </si>
  <si>
    <t>№3 (П), 10 (П)</t>
  </si>
  <si>
    <r>
      <rPr>
        <sz val="8"/>
        <color rgb="FFFF3399"/>
        <rFont val="Times New Roman"/>
        <family val="1"/>
        <charset val="204"/>
      </rPr>
      <t>розовый шрифт - решаемость заданий базового уровня &lt; 60%,</t>
    </r>
    <r>
      <rPr>
        <sz val="8"/>
        <color rgb="FFFF0000"/>
        <rFont val="Times New Roman"/>
        <family val="1"/>
        <charset val="204"/>
      </rPr>
      <t xml:space="preserve"> красный шрифт - решаемость заданий повышенного уровня &lt; 50%</t>
    </r>
  </si>
  <si>
    <t>Рейтинг УУД по % выполнения (приблизительно среднее):</t>
  </si>
  <si>
    <r>
      <t>№13 (Б), 8 (</t>
    </r>
    <r>
      <rPr>
        <b/>
        <sz val="8"/>
        <color rgb="FF000000"/>
        <rFont val="Times New Roman"/>
        <family val="1"/>
        <charset val="204"/>
      </rPr>
      <t>П</t>
    </r>
    <r>
      <rPr>
        <sz val="8"/>
        <color rgb="FF000000"/>
        <rFont val="Times New Roman"/>
        <family val="1"/>
        <charset val="204"/>
      </rPr>
      <t>)</t>
    </r>
  </si>
  <si>
    <t>Сравнение успешности выполнения заданий</t>
  </si>
  <si>
    <t>4.1.2 выбирать из текста или придумать заголовок, соответствующий содержанию и общему смыслу текста (№1 Б)</t>
  </si>
  <si>
    <t>1.1.2 осуществлять выбор наиболее эффективных способов решения задач в зависимости от конкретных условий (№13 Б)</t>
  </si>
  <si>
    <t>1.1.2 осуществлять выбор наиболее эффективных способов решения задач в зависимости от конкретных условий (№8 П)</t>
  </si>
  <si>
    <t>4.1.8 находить в тексте требуемую информацию (№11 Б)</t>
  </si>
  <si>
    <t>1.1.3 давать определение понятиям (№5 П)</t>
  </si>
  <si>
    <t>4.1.6 сопоставлять основные текстовые и внетекстовые компоненты; объяснять назначение карты, рисунка, пояснять части графика или таблицы и т. д. (№12 Б)</t>
  </si>
  <si>
    <t>4.1.6 сопоставлять основные текстовые и внетекстовые компоненты; объяснять назначение карты, рисунка, пояснять части графика или таблицы и т. д.
1.1.2 осуществлять выбор наиболее эффективных способов решения задач в зависимости от конкретных условий (№9 Б)</t>
  </si>
  <si>
    <t>1.2.3 выдвигать гипотезы о связях и закономерностях событий, процессов, объектов (№6 П)</t>
  </si>
  <si>
    <t>1.2.5 делать умозаключения  и выводы на основе аргументации (№10 П)</t>
  </si>
  <si>
    <t>4.1.13 прогнозировать последовательность изложения идей текста (№7 Б)</t>
  </si>
  <si>
    <t>4.1.8 находить в тексте требуемую информацию (№2 Б)</t>
  </si>
  <si>
    <t>1.2.5 делать умозаключения  и выводы на основе аргументации (№3 П)</t>
  </si>
  <si>
    <t>4.1.6 сопоставлять основные текстовые и внетекстовые компоненты; объяснять назначение карты, рисунка, пояснять части графика или таблицы и т. д. (№14 Б)</t>
  </si>
  <si>
    <t>4.1.8 находить в тексте требуемую информацию (№4 Б)</t>
  </si>
  <si>
    <t>% решаемости &lt; регионального</t>
  </si>
  <si>
    <t>% решаемости &gt; регионального, но:</t>
  </si>
  <si>
    <t>% решаемости заданий базового уровня &lt; 60%</t>
  </si>
  <si>
    <t>% решаемости заданий профильного уровня &lt; 50%</t>
  </si>
  <si>
    <t>МАОУ Итатская СОШ (15 чел.)</t>
  </si>
  <si>
    <t>МАОУ Калтайская СОШ (9 чел.)</t>
  </si>
  <si>
    <t>МАОУ Кафтанчиковская СОШ (22 чел.)</t>
  </si>
  <si>
    <t>МАОУ Копыловская СОШ (12 чел.)</t>
  </si>
  <si>
    <t>МАОУ Малиновская СОШ Томского района (19 чел.)</t>
  </si>
  <si>
    <t>МАОУ Моряковская СОШ (43 чел.)</t>
  </si>
  <si>
    <t>МАОУ СОШ «Интеграция» Томского района (39 чел.)</t>
  </si>
  <si>
    <t>МБОУ Александровская СОШ Томского района (6 чел.)</t>
  </si>
  <si>
    <t>МБОУ Басандайская СОШ (5 чел.)</t>
  </si>
  <si>
    <t>МБОУ Богашёвская СОШ им. А.И.Федорова (28 чел.)</t>
  </si>
  <si>
    <t>МБОУ Зональненская СОШ (65 чел.)</t>
  </si>
  <si>
    <t>МБОУ Зоркальцевская СОШ (21 чел.)</t>
  </si>
  <si>
    <t>МБОУ Кисловская СОШ (41 чел.)</t>
  </si>
  <si>
    <t>МБОУ Корниловская СОШ (24 чел.)</t>
  </si>
  <si>
    <t>МБОУ Лучановская СОШ (8 чел.)</t>
  </si>
  <si>
    <t>МБОУ Мирненская СОШ (14 чел.)</t>
  </si>
  <si>
    <t>МБОУ Молодёжненская СОШ (6 чел.)</t>
  </si>
  <si>
    <t>МБОУ Наумовская СОШ (3 чел.)</t>
  </si>
  <si>
    <t>МБОУ Нелюбинская СОШ (6 чел.)</t>
  </si>
  <si>
    <t>МБОУ Новоархангельская СОШ (4 чел.)</t>
  </si>
  <si>
    <t>МБОУ Новорождественская СОШ (4 чел.)</t>
  </si>
  <si>
    <t>МБОУ Петуховская СОШ (1 чел.)</t>
  </si>
  <si>
    <t>МБОУ Поросинская СОШ (20 чел.)</t>
  </si>
  <si>
    <t>МБОУ Рассветовская СОШ (20 чел.)</t>
  </si>
  <si>
    <t>МБОУ Рыбаловская СОШ (14 чел.)</t>
  </si>
  <si>
    <t>МБОУ Спасская СОШ (28 чел.)</t>
  </si>
  <si>
    <t>МБОУ Турунтаевская СОШ (4 чел.)</t>
  </si>
  <si>
    <t>МБОУ Халдеевская ООШ (1 чел.)</t>
  </si>
  <si>
    <t>МБОУ Чернореченская СОШ (7 чел.)</t>
  </si>
  <si>
    <t>Статистика результатов по образовательным организациям</t>
  </si>
  <si>
    <t>по состоянию на 19.05.2021 11:05</t>
  </si>
  <si>
    <t>Муниципалитет:</t>
  </si>
  <si>
    <t>(17) Томский район</t>
  </si>
  <si>
    <t>Образовательная организация</t>
  </si>
  <si>
    <t>% Б</t>
  </si>
  <si>
    <t>% П</t>
  </si>
  <si>
    <t>% В</t>
  </si>
  <si>
    <t>Ср.балл
общий</t>
  </si>
  <si>
    <t>Реш-ть
общая, %</t>
  </si>
  <si>
    <t>Недостаточный ур.</t>
  </si>
  <si>
    <t>Пониженный ур.</t>
  </si>
  <si>
    <t>Базовый уровень</t>
  </si>
  <si>
    <t>Повышенный ур.</t>
  </si>
  <si>
    <t>Высокий уровень</t>
  </si>
  <si>
    <t>чел.</t>
  </si>
  <si>
    <t>%</t>
  </si>
  <si>
    <t>---</t>
  </si>
  <si>
    <t>Средние по муниципалитету:</t>
  </si>
  <si>
    <t>Cредние* по региону:</t>
  </si>
  <si>
    <t>отмечен &lt; 60%</t>
  </si>
  <si>
    <t>отмечен &lt; 50%</t>
  </si>
  <si>
    <t>отмечен &lt; региона</t>
  </si>
  <si>
    <t>отмечен &gt; региона</t>
  </si>
  <si>
    <t>01 (1/1)</t>
  </si>
  <si>
    <t>4.1.7 обнаруживать соответствие между частью текста и его общей идеей</t>
  </si>
  <si>
    <t>4.1.7</t>
  </si>
  <si>
    <t>07 (1/7)</t>
  </si>
  <si>
    <t>4.1.8 находить в тексте требуемую информацию
4.1.10 ставить перед собой цель чтения, направляя внимание на полезную в данный момент информацию</t>
  </si>
  <si>
    <t>4.1.8;  4.1.10</t>
  </si>
  <si>
    <t>1.1.7 осуществлять сравнение, сериацию и классификацию, самостоятельно выбирая критерии для указанных логических операций</t>
  </si>
  <si>
    <t>1.1.7</t>
  </si>
  <si>
    <t>04 (1/4)</t>
  </si>
  <si>
    <t>1.1.2</t>
  </si>
  <si>
    <t>4.1.19 преобразовывать текст, используя новые формы представления информации: формулы, графики, диаграммы, таблицы, переходить от одного представления данных к другому; заполнять и дополнять таблицы, схемы, диаграммы, тексты</t>
  </si>
  <si>
    <t>4.1.19</t>
  </si>
  <si>
    <t>03 (1/3)</t>
  </si>
  <si>
    <t>02 (1/2)</t>
  </si>
  <si>
    <t>1.2.5</t>
  </si>
  <si>
    <t>18 (1/18)</t>
  </si>
  <si>
    <t>4.1.1 определять главную тему, общую цель или назначение текста</t>
  </si>
  <si>
    <t>4.1.1</t>
  </si>
  <si>
    <t>19 (1/19)</t>
  </si>
  <si>
    <t>16 (1/16)</t>
  </si>
  <si>
    <t>08 (1/8)</t>
  </si>
  <si>
    <t>4.1.16 формировать на основе текста систему аргументов (доводов) для обоснования определённой позиции</t>
  </si>
  <si>
    <t>4.1.16</t>
  </si>
  <si>
    <t>05 (1/5)</t>
  </si>
  <si>
    <t>09 (1/9)</t>
  </si>
  <si>
    <t>4.1.14 сопоставлять разные точки зрения и разные источники информации по заданной теме</t>
  </si>
  <si>
    <t>4.1.14</t>
  </si>
  <si>
    <t>20 (1/20)</t>
  </si>
  <si>
    <t>4.1.8</t>
  </si>
  <si>
    <t>1.1.1 создавать и преобразовывать модели и схемы для решения задач</t>
  </si>
  <si>
    <t>1.1.1</t>
  </si>
  <si>
    <t>1.1.13 работать с метафорами – понимать переносный смысл выражений, понимать и употреблять обороты речи, построенные на скрытом уподоблении, образном сближении слов.</t>
  </si>
  <si>
    <t>1.1.13</t>
  </si>
  <si>
    <t>06 (1/6)</t>
  </si>
  <si>
    <t>17 (1/17)</t>
  </si>
  <si>
    <t>15 (1/15)</t>
  </si>
  <si>
    <t>Вариант I (Всего: 367 чел.)</t>
  </si>
  <si>
    <t>Вариант II (Всего: 357 чел.)</t>
  </si>
  <si>
    <t>Вариант все (Всего: 724 чел.)</t>
  </si>
  <si>
    <t>Регион (8987 чел.), %</t>
  </si>
  <si>
    <t>Томский район (724 чел.), %</t>
  </si>
  <si>
    <t>МАОУ Итатская СОШ (20 чел.), %</t>
  </si>
  <si>
    <t>МАОУ Калтайская СОШ (21 чел.), %</t>
  </si>
  <si>
    <t>МАОУ Кафтанчиковская СОШ (23 чел.), %</t>
  </si>
  <si>
    <t>МАОУ Копыловская СОШ (36 чел.), %</t>
  </si>
  <si>
    <t>МАОУ Малиновская СОШ Томского района (34 чел.), %</t>
  </si>
  <si>
    <t>МАОУ Моряковская СОШ (56 чел.), %</t>
  </si>
  <si>
    <t>МАОУ СОШ «Интеграция» Томского района (71 чел.), %</t>
  </si>
  <si>
    <t>МБОУ Александровская СОШ Томского района (15 чел.), %</t>
  </si>
  <si>
    <t>МБОУ Басандайская СОШ (8 чел.), %</t>
  </si>
  <si>
    <t>МБОУ Богашёвская СОШ им. А.И.Федорова (37 чел.), %</t>
  </si>
  <si>
    <t>МБОУ Воронинская СОШ (7 чел.), %</t>
  </si>
  <si>
    <t>МБОУ Зональненская СОШ (92 чел.), %</t>
  </si>
  <si>
    <t>МБОУ Зоркальцевская СОШ (35 чел.), %</t>
  </si>
  <si>
    <t>МБОУ Кисловская СОШ (55 чел.), %</t>
  </si>
  <si>
    <t>МБОУ Корниловская СОШ (57 чел.), %</t>
  </si>
  <si>
    <t>МБОУ Лучановская СОШ (6 чел.), %</t>
  </si>
  <si>
    <t>МБОУ Межениновская СОШ (14 чел.), %</t>
  </si>
  <si>
    <t>МБОУ Мирненская СОШ (9 чел.), %</t>
  </si>
  <si>
    <t>МБОУ Молодёжненская СОШ (16 чел.), %</t>
  </si>
  <si>
    <t>МБОУ Наумовская СОШ (1 чел.), %</t>
  </si>
  <si>
    <t>МБОУ Нелюбинская СОШ (9 чел.), %</t>
  </si>
  <si>
    <t>МБОУ Новоархангельская СОШ (1 чел.), %</t>
  </si>
  <si>
    <t>МБОУ Новорождественская СОШ (8 чел.), %</t>
  </si>
  <si>
    <t>МБОУ Октябрьская СОШ (19 чел.), %</t>
  </si>
  <si>
    <t>МБОУ Петуховская СОШ (7 чел.), %</t>
  </si>
  <si>
    <t>МБОУ Поросинская СОШ (18 чел.), %</t>
  </si>
  <si>
    <t>МБОУ Рыбаловская СОШ (5 чел.), %</t>
  </si>
  <si>
    <t>МБОУ Спасская СОШ (18 чел.), %</t>
  </si>
  <si>
    <t>МБОУ Турунтаевская СОШ (9 чел.), %</t>
  </si>
  <si>
    <t>МБОУ Халдеевская ООШ (7 чел.), %</t>
  </si>
  <si>
    <t>МБОУ Чернореченская СОШ (10 чел.), %</t>
  </si>
  <si>
    <t>Получили больше нуля, человек</t>
  </si>
  <si>
    <t>Решаемость задания, %</t>
  </si>
  <si>
    <t>№7 (Б), 20 (Б), 6 (Б)</t>
  </si>
  <si>
    <t>№4 (Б), 16 (Б), 14 (Б), 17 (Б)</t>
  </si>
  <si>
    <t>4.1.8;  4.1.10 не брала</t>
  </si>
  <si>
    <t>№13 (Б), 8 (П)</t>
  </si>
  <si>
    <t>итатская</t>
  </si>
  <si>
    <t>калтайская</t>
  </si>
  <si>
    <t>кафтанчиковская</t>
  </si>
  <si>
    <t>копыловская</t>
  </si>
  <si>
    <t>малиновская</t>
  </si>
  <si>
    <t>моряковская</t>
  </si>
  <si>
    <t>интеграция</t>
  </si>
  <si>
    <t>александровская</t>
  </si>
  <si>
    <t>басандайская</t>
  </si>
  <si>
    <t>богашевская</t>
  </si>
  <si>
    <t>воронинская</t>
  </si>
  <si>
    <t>зональненская</t>
  </si>
  <si>
    <t>зоркальцевская</t>
  </si>
  <si>
    <t>кисловская</t>
  </si>
  <si>
    <t>корниловская</t>
  </si>
  <si>
    <t>лучановская</t>
  </si>
  <si>
    <t>межениновская</t>
  </si>
  <si>
    <t>мирненская</t>
  </si>
  <si>
    <t>молодежненская</t>
  </si>
  <si>
    <t>наумовская</t>
  </si>
  <si>
    <t>нелюбинская</t>
  </si>
  <si>
    <t>новоархангельская</t>
  </si>
  <si>
    <t>новорождественская</t>
  </si>
  <si>
    <t>октябрьская</t>
  </si>
  <si>
    <t>петуховская</t>
  </si>
  <si>
    <t>поросинская</t>
  </si>
  <si>
    <t>рассветовская</t>
  </si>
  <si>
    <t>рыбаловская</t>
  </si>
  <si>
    <t>спасская</t>
  </si>
  <si>
    <t>турунтаевская</t>
  </si>
  <si>
    <t>халдеевская</t>
  </si>
  <si>
    <t>чернореченская</t>
  </si>
  <si>
    <t>№20 (Б), 6 (Б)</t>
  </si>
  <si>
    <t>находить в тексте требуемую информацию</t>
  </si>
  <si>
    <t>осуществлять выбор наиболее эффективных способов решения задач в зависимости от конкретных условий</t>
  </si>
  <si>
    <t>делать умозаключения  и выводы на основе аргументации</t>
  </si>
  <si>
    <t>класс</t>
  </si>
  <si>
    <t>6 класс</t>
  </si>
  <si>
    <t>8 класс</t>
  </si>
  <si>
    <t>1 балл</t>
  </si>
  <si>
    <t>2 балла</t>
  </si>
  <si>
    <t>Вариант I</t>
  </si>
  <si>
    <t>Вариант II</t>
  </si>
  <si>
    <t>Вариант все</t>
  </si>
  <si>
    <t>Регион</t>
  </si>
  <si>
    <t>Томский район</t>
  </si>
  <si>
    <t>количество участников 6 класс:</t>
  </si>
  <si>
    <t>количество участников 8 класс:</t>
  </si>
  <si>
    <t>Код и наименование универсальных учебных действий 6 класс</t>
  </si>
  <si>
    <t>Код и наименование универсальных учебных действий 8 класс</t>
  </si>
  <si>
    <t>8 класс УУД по % выполнения (приблизительно среднее):</t>
  </si>
  <si>
    <t>6 класс УУД по % выполнения (приблизительно среднее):</t>
  </si>
  <si>
    <t>Сравнение 6 и 8 классов по % выполнения схожих УУД (приблизительно среднее):</t>
  </si>
  <si>
    <t>уменьшение %  от 6 к 8 классу можно было бы связать с увеличением количества участников, но не у всех</t>
  </si>
  <si>
    <t>№2 (П)</t>
  </si>
  <si>
    <t>4.1.6. и 1.1.2. не брала</t>
  </si>
  <si>
    <t>УУД по % выполнения (приблизительно среднее):</t>
  </si>
  <si>
    <t>№9 (Б)</t>
  </si>
  <si>
    <t>№4 (Б)</t>
  </si>
  <si>
    <t>№5 (Б)</t>
  </si>
  <si>
    <t>№7 (Б)</t>
  </si>
  <si>
    <t>Сравнение выполнения аналогичных заданий 6 и 8 классов (№4 и №9)</t>
  </si>
  <si>
    <t>Сравнение выполнения аналогичных заданий 6 и 8 классов (№5 и №7)</t>
  </si>
  <si>
    <t>Пункт кодификатора</t>
  </si>
  <si>
    <t>Решаемость контролируемых УУД, %</t>
  </si>
  <si>
    <t>Кол-во
заданий</t>
  </si>
  <si>
    <t>красный шрифт - &lt; 50%</t>
  </si>
  <si>
    <t>стратегии смыслового чтения и работа с текстом</t>
  </si>
  <si>
    <t>познавательные универсальные учебные действия</t>
  </si>
  <si>
    <t>УУД</t>
  </si>
  <si>
    <t>интеграция (39 чел.), %</t>
  </si>
  <si>
    <t>уровень достижения планируемых результатов</t>
  </si>
  <si>
    <t>% выполнения заданий базового уровня сложности</t>
  </si>
  <si>
    <t>% выполнения заданий повышенного уровня сложности</t>
  </si>
  <si>
    <t>недостаточный</t>
  </si>
  <si>
    <t>пониженный</t>
  </si>
  <si>
    <t>базовый</t>
  </si>
  <si>
    <t>повышенный</t>
  </si>
  <si>
    <t>высокий</t>
  </si>
  <si>
    <t>0 - 35</t>
  </si>
  <si>
    <t>36 - 49</t>
  </si>
  <si>
    <t>50 - 64</t>
  </si>
  <si>
    <t>65 - 100</t>
  </si>
  <si>
    <t>65 - 85</t>
  </si>
  <si>
    <t>86 - 100</t>
  </si>
  <si>
    <t>0 - 100</t>
  </si>
  <si>
    <t>0 - 49</t>
  </si>
  <si>
    <t>50 - 100</t>
  </si>
  <si>
    <t>50 - 70</t>
  </si>
  <si>
    <t>71 - 100</t>
  </si>
  <si>
    <t>Следовательно, для достижения базового уровня необходимо выполнение заданий базового уровня не &lt; 60% и повышенного уровня не &lt; 50%</t>
  </si>
  <si>
    <t>№ кластера</t>
  </si>
  <si>
    <t>ИСБШ</t>
  </si>
  <si>
    <t>вклад</t>
  </si>
  <si>
    <t>Участников</t>
  </si>
  <si>
    <t>№ кластера:</t>
  </si>
  <si>
    <t>3 корниловская (24 чел.), %</t>
  </si>
  <si>
    <t>2 итатская (15 чел.), %</t>
  </si>
  <si>
    <t>2 калтайская (9 чел.), %</t>
  </si>
  <si>
    <t>2 кафтанчиковская (22 чел.), %</t>
  </si>
  <si>
    <t>2 малиновская (19 чел.), %</t>
  </si>
  <si>
    <t>2 басандайская (5 чел.), %</t>
  </si>
  <si>
    <t>2 богашевская (28 чел.), %</t>
  </si>
  <si>
    <t>2 наумовская (3 чел.), %</t>
  </si>
  <si>
    <t>2 нелюбинская (6 чел.), %</t>
  </si>
  <si>
    <t>2 новорождественская (4 чел.), %</t>
  </si>
  <si>
    <t>2 новоархангельская (4 чел.), %</t>
  </si>
  <si>
    <t>2 петуховская (1 чел.), %</t>
  </si>
  <si>
    <t>2 рассветовская (20 чел.), %</t>
  </si>
  <si>
    <t>2 спасская (28 чел.), %</t>
  </si>
  <si>
    <t>1 копыловская (12 чел.), %</t>
  </si>
  <si>
    <t>1 моряковская (43 чел.), %</t>
  </si>
  <si>
    <t>1 александровская (6 чел.), %</t>
  </si>
  <si>
    <t>1 зональненская (65 чел.), %</t>
  </si>
  <si>
    <t>1 зоркальцевская (21 чел.), %</t>
  </si>
  <si>
    <t>1 кисловская (41 чел.), %</t>
  </si>
  <si>
    <t>1 лучановская (8 чел.), %</t>
  </si>
  <si>
    <t>1 мирненская (14 чел.), %</t>
  </si>
  <si>
    <t>1 молодежненская (6 чел.), %</t>
  </si>
  <si>
    <t>1 поросинская (20 чел.), %</t>
  </si>
  <si>
    <t>1 рыбаловская (14 чел.), %</t>
  </si>
  <si>
    <t>1 турунтаевская (4 чел.), %</t>
  </si>
  <si>
    <t>1 халдеевская (1 чел.), %</t>
  </si>
  <si>
    <t>1 чернореченская (7 чел.), %</t>
  </si>
  <si>
    <t>анализ результатов, выгруженных из ИС "Школьный клиент"</t>
  </si>
  <si>
    <t>александровская (1)</t>
  </si>
  <si>
    <t>басандайская (2)</t>
  </si>
  <si>
    <t>спасская (2)</t>
  </si>
  <si>
    <t>богашевская (2)</t>
  </si>
  <si>
    <t>зональненская (1)</t>
  </si>
  <si>
    <t>зоркальцевская (1)</t>
  </si>
  <si>
    <t>итатская (2)</t>
  </si>
  <si>
    <t>калтайская (2)</t>
  </si>
  <si>
    <t>кафтанчиковская (2)</t>
  </si>
  <si>
    <t>кисловская (1)</t>
  </si>
  <si>
    <t>копыловская (1)</t>
  </si>
  <si>
    <t>корниловская (3)</t>
  </si>
  <si>
    <t>лучановская (1)</t>
  </si>
  <si>
    <t>малиновская (2)</t>
  </si>
  <si>
    <t>мирненская (1)</t>
  </si>
  <si>
    <t>молодежненская (1)</t>
  </si>
  <si>
    <t>моряковская (1)</t>
  </si>
  <si>
    <t>наумовская (2)</t>
  </si>
  <si>
    <t>нелюбинская (2)</t>
  </si>
  <si>
    <t>новоархангельская (2)</t>
  </si>
  <si>
    <t>новорождественская (2)</t>
  </si>
  <si>
    <t>поросинская (1)</t>
  </si>
  <si>
    <t>рыбаловская (1)</t>
  </si>
  <si>
    <t>турунтаевская (1)</t>
  </si>
  <si>
    <t>чернореченская (1)</t>
  </si>
  <si>
    <t>петуховская (2)</t>
  </si>
  <si>
    <t>халдеевская (1)</t>
  </si>
  <si>
    <t>рассветовская (2)</t>
  </si>
  <si>
    <t>в скобках после названия школы указан номер кластера</t>
  </si>
  <si>
    <t>АДРЕСНЫЕ РЕКОМЕНДАЦИИ</t>
  </si>
  <si>
    <t>1. проанализировать результаты мониторинга метапредметных умений, установить причины получения низких результатов</t>
  </si>
  <si>
    <t>2. разработать материалы, способствующие повышению уровня УУД обучающихся, по которым показаны низкие результаты, а также КИМ для мониторинга уровня УУД после проведенных мероприятий, способствующих повышению уровня УУД</t>
  </si>
  <si>
    <t>3. провести мониторинг уровня УУД после проведения мероприятий, способствующих повышению уровня УУД</t>
  </si>
  <si>
    <t>4. проанализировать результаты проведенного мониторинга уровня УУД</t>
  </si>
  <si>
    <t>5. внести необходимые изменения в РП (предметов, курсов), УП</t>
  </si>
  <si>
    <t>анализ и рекомендации высылаются в ОО</t>
  </si>
  <si>
    <t>МБОУ Халдеевская ООШ</t>
  </si>
  <si>
    <t>МБОУ Турунтаевская СОШ</t>
  </si>
  <si>
    <t>МБОУ Мирненская СОШ</t>
  </si>
  <si>
    <t>МБОУ Лучановская СОШ</t>
  </si>
  <si>
    <t>МБОУ Чернореченская СОШ</t>
  </si>
  <si>
    <t>МАОУ Моряковская СОШ</t>
  </si>
  <si>
    <t>МБОУ Молодёжненская СОШ</t>
  </si>
  <si>
    <t>МБОУ Кисловская СОШ</t>
  </si>
  <si>
    <t>МБОУ Зоркальцевская СОШ</t>
  </si>
  <si>
    <t>МАОУ Копыловская СОШ</t>
  </si>
  <si>
    <t>МБОУ Поросинская СОШ</t>
  </si>
  <si>
    <t>МБОУ Александровская СОШ Томского района</t>
  </si>
  <si>
    <t>МБОУ Рыбаловская СОШ</t>
  </si>
  <si>
    <t>МБОУ Зональненская СОШ</t>
  </si>
  <si>
    <t>МБОУ Богашёвская СОШ им. А.И.Федорова</t>
  </si>
  <si>
    <t>МБОУ Петуховская СОШ</t>
  </si>
  <si>
    <t>МБОУ Новоархангельская СОШ</t>
  </si>
  <si>
    <t>МАОУ Итатская СОШ</t>
  </si>
  <si>
    <t>МБОУ Рассветовская СОШ</t>
  </si>
  <si>
    <t>МБОУ Нелюбинская СОШ</t>
  </si>
  <si>
    <t>МБОУ Спасская СОШ</t>
  </si>
  <si>
    <t>МАОУ Кафтанчиковская СОШ</t>
  </si>
  <si>
    <t>МАОУ Малиновская СОШ Томского района</t>
  </si>
  <si>
    <t>МБОУ Новорождественская СОШ</t>
  </si>
  <si>
    <t>МБОУ Наумовская СОШ</t>
  </si>
  <si>
    <t>МАОУ Калтайская СОШ</t>
  </si>
  <si>
    <t>МБОУ Басандайская СОШ</t>
  </si>
  <si>
    <t>МБОУ Корниловская СОШ</t>
  </si>
  <si>
    <t>МАОУ СОШ «Интеграция» Томского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</si>
</sst>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 x14ac:knownFonts="1">
    <font>
      <sz val="11"/>
      <color theme="1"/>
      <name val="Calibri"/>
      <family val="2"/>
      <charset val="204"/>
      <scheme val="minor"/>
    </font>
    <font>
      <b/>
      <sz val="8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rgb="FFFF3399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7030A0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8"/>
      <color rgb="FF9966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F3399"/>
      <name val="Times New Roman"/>
      <family val="1"/>
      <charset val="204"/>
    </font>
    <font>
      <b/>
      <sz val="10"/>
      <color rgb="FF9966FF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3399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i/>
      <sz val="8"/>
      <color rgb="FF00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8"/>
      <color rgb="FF0070C0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i/>
      <sz val="8"/>
      <color rgb="FF7030A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b/>
      <i/>
      <sz val="8"/>
      <color rgb="FFFF0000"/>
      <name val="Times New Roman"/>
      <family val="1"/>
      <charset val="204"/>
    </font>
    <font>
      <sz val="8"/>
      <color rgb="FF00B050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rgb="FF00B05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8"/>
      <color rgb="FF000000"/>
      <name val="Tahoma"/>
      <family val="2"/>
      <charset val="204"/>
    </font>
    <font>
      <sz val="8"/>
      <color theme="1"/>
      <name val="Tahoma"/>
      <family val="2"/>
      <charset val="204"/>
    </font>
    <font>
      <sz val="8"/>
      <color rgb="FF0000FF"/>
      <name val="Tahoma"/>
      <family val="2"/>
      <charset val="204"/>
    </font>
    <font>
      <b/>
      <sz val="8"/>
      <color rgb="FF0000FF"/>
      <name val="Tahoma"/>
      <family val="2"/>
      <charset val="204"/>
    </font>
    <font>
      <sz val="8"/>
      <name val="Tahoma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3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indexed="64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A9A9A9"/>
      </left>
      <right style="hair">
        <color rgb="FFA9A9A9"/>
      </right>
      <top style="hair">
        <color rgb="FFA9A9A9"/>
      </top>
      <bottom style="hair">
        <color rgb="FFA9A9A9"/>
      </bottom>
      <diagonal/>
    </border>
  </borders>
  <cellStyleXfs count="1">
    <xf numFmtId="0" fontId="0" fillId="0" borderId="0"/>
  </cellStyleXfs>
  <cellXfs count="415">
    <xf numFmtId="0" fontId="0" fillId="0" borderId="0" xfId="0"/>
    <xf numFmtId="0" fontId="1" fillId="2" borderId="4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left" vertical="top" wrapText="1"/>
    </xf>
    <xf numFmtId="0" fontId="6" fillId="0" borderId="0" xfId="0" applyFont="1"/>
    <xf numFmtId="0" fontId="5" fillId="2" borderId="0" xfId="0" applyFont="1" applyFill="1" applyBorder="1" applyAlignment="1">
      <alignment vertical="top" wrapText="1"/>
    </xf>
    <xf numFmtId="0" fontId="1" fillId="6" borderId="6" xfId="0" applyFont="1" applyFill="1" applyBorder="1" applyAlignment="1">
      <alignment horizontal="center" vertical="top" wrapText="1"/>
    </xf>
    <xf numFmtId="0" fontId="1" fillId="5" borderId="6" xfId="0" applyFont="1" applyFill="1" applyBorder="1" applyAlignment="1">
      <alignment horizontal="center" vertical="top" wrapText="1"/>
    </xf>
    <xf numFmtId="0" fontId="6" fillId="0" borderId="6" xfId="0" applyFont="1" applyBorder="1"/>
    <xf numFmtId="0" fontId="5" fillId="2" borderId="6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vertical="top" wrapText="1"/>
    </xf>
    <xf numFmtId="0" fontId="5" fillId="2" borderId="6" xfId="0" applyNumberFormat="1" applyFont="1" applyFill="1" applyBorder="1" applyAlignment="1">
      <alignment vertical="center" wrapText="1"/>
    </xf>
    <xf numFmtId="0" fontId="5" fillId="2" borderId="6" xfId="0" applyNumberFormat="1" applyFont="1" applyFill="1" applyBorder="1" applyAlignment="1">
      <alignment horizontal="center" vertical="center" wrapText="1"/>
    </xf>
    <xf numFmtId="0" fontId="5" fillId="5" borderId="6" xfId="0" applyNumberFormat="1" applyFont="1" applyFill="1" applyBorder="1" applyAlignment="1">
      <alignment horizontal="center" vertical="center" wrapText="1"/>
    </xf>
    <xf numFmtId="0" fontId="7" fillId="5" borderId="6" xfId="0" applyNumberFormat="1" applyFont="1" applyFill="1" applyBorder="1" applyAlignment="1">
      <alignment horizontal="right" vertical="center" wrapText="1"/>
    </xf>
    <xf numFmtId="0" fontId="1" fillId="2" borderId="6" xfId="0" applyNumberFormat="1" applyFont="1" applyFill="1" applyBorder="1" applyAlignment="1">
      <alignment horizontal="right" vertical="center" wrapText="1"/>
    </xf>
    <xf numFmtId="0" fontId="8" fillId="2" borderId="6" xfId="0" applyNumberFormat="1" applyFont="1" applyFill="1" applyBorder="1" applyAlignment="1">
      <alignment vertical="center" wrapText="1"/>
    </xf>
    <xf numFmtId="0" fontId="5" fillId="2" borderId="6" xfId="0" applyNumberFormat="1" applyFont="1" applyFill="1" applyBorder="1" applyAlignment="1">
      <alignment horizontal="right" vertical="center" wrapText="1"/>
    </xf>
    <xf numFmtId="0" fontId="1" fillId="2" borderId="6" xfId="0" applyNumberFormat="1" applyFont="1" applyFill="1" applyBorder="1" applyAlignment="1">
      <alignment vertical="center" wrapText="1"/>
    </xf>
    <xf numFmtId="0" fontId="8" fillId="2" borderId="6" xfId="0" applyNumberFormat="1" applyFont="1" applyFill="1" applyBorder="1" applyAlignment="1">
      <alignment horizontal="right" vertical="center" wrapText="1"/>
    </xf>
    <xf numFmtId="0" fontId="5" fillId="7" borderId="6" xfId="0" applyFont="1" applyFill="1" applyBorder="1" applyAlignment="1">
      <alignment horizontal="center" vertical="top" wrapText="1"/>
    </xf>
    <xf numFmtId="0" fontId="5" fillId="7" borderId="6" xfId="0" applyFont="1" applyFill="1" applyBorder="1" applyAlignment="1">
      <alignment vertical="top" wrapText="1"/>
    </xf>
    <xf numFmtId="0" fontId="9" fillId="0" borderId="0" xfId="0" applyFont="1"/>
    <xf numFmtId="0" fontId="10" fillId="5" borderId="6" xfId="0" applyFont="1" applyFill="1" applyBorder="1" applyAlignment="1">
      <alignment horizontal="center" vertical="top" wrapText="1"/>
    </xf>
    <xf numFmtId="0" fontId="10" fillId="5" borderId="6" xfId="0" applyFont="1" applyFill="1" applyBorder="1" applyAlignment="1">
      <alignment vertical="top" wrapText="1"/>
    </xf>
    <xf numFmtId="0" fontId="10" fillId="2" borderId="6" xfId="0" applyNumberFormat="1" applyFont="1" applyFill="1" applyBorder="1" applyAlignment="1">
      <alignment vertical="center" wrapText="1"/>
    </xf>
    <xf numFmtId="0" fontId="10" fillId="2" borderId="6" xfId="0" applyNumberFormat="1" applyFont="1" applyFill="1" applyBorder="1" applyAlignment="1">
      <alignment horizontal="center" vertical="center" wrapText="1"/>
    </xf>
    <xf numFmtId="0" fontId="10" fillId="5" borderId="6" xfId="0" applyNumberFormat="1" applyFont="1" applyFill="1" applyBorder="1" applyAlignment="1">
      <alignment horizontal="center" vertical="center" wrapText="1"/>
    </xf>
    <xf numFmtId="0" fontId="10" fillId="6" borderId="6" xfId="0" applyNumberFormat="1" applyFont="1" applyFill="1" applyBorder="1" applyAlignment="1">
      <alignment horizontal="right" vertical="center" wrapText="1"/>
    </xf>
    <xf numFmtId="0" fontId="11" fillId="5" borderId="6" xfId="0" applyNumberFormat="1" applyFont="1" applyFill="1" applyBorder="1" applyAlignment="1">
      <alignment horizontal="right" vertical="center" wrapText="1"/>
    </xf>
    <xf numFmtId="0" fontId="10" fillId="2" borderId="6" xfId="0" applyNumberFormat="1" applyFont="1" applyFill="1" applyBorder="1" applyAlignment="1">
      <alignment horizontal="right" vertical="center" wrapText="1"/>
    </xf>
    <xf numFmtId="0" fontId="12" fillId="2" borderId="6" xfId="0" applyNumberFormat="1" applyFont="1" applyFill="1" applyBorder="1" applyAlignment="1">
      <alignment horizontal="right" vertical="center" wrapText="1"/>
    </xf>
    <xf numFmtId="0" fontId="5" fillId="2" borderId="6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vertical="top" wrapText="1"/>
    </xf>
    <xf numFmtId="0" fontId="5" fillId="6" borderId="6" xfId="0" applyFont="1" applyFill="1" applyBorder="1" applyAlignment="1">
      <alignment horizontal="center" vertical="top" wrapText="1"/>
    </xf>
    <xf numFmtId="0" fontId="5" fillId="6" borderId="6" xfId="0" applyFont="1" applyFill="1" applyBorder="1" applyAlignment="1">
      <alignment vertical="top" wrapText="1"/>
    </xf>
    <xf numFmtId="0" fontId="10" fillId="6" borderId="6" xfId="0" applyFont="1" applyFill="1" applyBorder="1" applyAlignment="1">
      <alignment horizontal="center" vertical="top" wrapText="1"/>
    </xf>
    <xf numFmtId="0" fontId="10" fillId="6" borderId="6" xfId="0" applyFont="1" applyFill="1" applyBorder="1" applyAlignment="1">
      <alignment vertical="top" wrapText="1"/>
    </xf>
    <xf numFmtId="0" fontId="12" fillId="2" borderId="6" xfId="0" applyNumberFormat="1" applyFont="1" applyFill="1" applyBorder="1" applyAlignment="1">
      <alignment vertical="center" wrapText="1"/>
    </xf>
    <xf numFmtId="0" fontId="10" fillId="2" borderId="6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vertical="top" wrapText="1"/>
    </xf>
    <xf numFmtId="0" fontId="13" fillId="2" borderId="6" xfId="0" applyNumberFormat="1" applyFont="1" applyFill="1" applyBorder="1" applyAlignment="1">
      <alignment horizontal="right" vertical="center" wrapText="1"/>
    </xf>
    <xf numFmtId="0" fontId="13" fillId="2" borderId="6" xfId="0" applyNumberFormat="1" applyFont="1" applyFill="1" applyBorder="1" applyAlignment="1">
      <alignment vertical="center" wrapText="1"/>
    </xf>
    <xf numFmtId="0" fontId="14" fillId="6" borderId="6" xfId="0" applyNumberFormat="1" applyFont="1" applyFill="1" applyBorder="1" applyAlignment="1">
      <alignment horizontal="right" vertical="center" wrapText="1"/>
    </xf>
    <xf numFmtId="0" fontId="15" fillId="5" borderId="6" xfId="0" applyNumberFormat="1" applyFont="1" applyFill="1" applyBorder="1" applyAlignment="1">
      <alignment horizontal="right" vertical="center" wrapText="1"/>
    </xf>
    <xf numFmtId="0" fontId="1" fillId="5" borderId="4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vertical="top" wrapText="1"/>
    </xf>
    <xf numFmtId="2" fontId="6" fillId="5" borderId="6" xfId="0" applyNumberFormat="1" applyFont="1" applyFill="1" applyBorder="1"/>
    <xf numFmtId="2" fontId="6" fillId="6" borderId="6" xfId="0" applyNumberFormat="1" applyFont="1" applyFill="1" applyBorder="1"/>
    <xf numFmtId="2" fontId="6" fillId="0" borderId="6" xfId="0" applyNumberFormat="1" applyFont="1" applyBorder="1"/>
    <xf numFmtId="2" fontId="2" fillId="5" borderId="6" xfId="0" applyNumberFormat="1" applyFont="1" applyFill="1" applyBorder="1"/>
    <xf numFmtId="0" fontId="16" fillId="0" borderId="6" xfId="0" applyFont="1" applyBorder="1"/>
    <xf numFmtId="2" fontId="16" fillId="5" borderId="6" xfId="0" applyNumberFormat="1" applyFont="1" applyFill="1" applyBorder="1"/>
    <xf numFmtId="2" fontId="16" fillId="0" borderId="6" xfId="0" applyNumberFormat="1" applyFont="1" applyBorder="1"/>
    <xf numFmtId="2" fontId="17" fillId="0" borderId="6" xfId="0" applyNumberFormat="1" applyFont="1" applyBorder="1"/>
    <xf numFmtId="0" fontId="16" fillId="0" borderId="0" xfId="0" applyFont="1"/>
    <xf numFmtId="2" fontId="17" fillId="5" borderId="6" xfId="0" applyNumberFormat="1" applyFont="1" applyFill="1" applyBorder="1"/>
    <xf numFmtId="2" fontId="17" fillId="6" borderId="6" xfId="0" applyNumberFormat="1" applyFont="1" applyFill="1" applyBorder="1"/>
    <xf numFmtId="0" fontId="5" fillId="4" borderId="6" xfId="0" applyFont="1" applyFill="1" applyBorder="1" applyAlignment="1">
      <alignment horizontal="center" vertical="top" wrapText="1"/>
    </xf>
    <xf numFmtId="0" fontId="5" fillId="4" borderId="6" xfId="0" applyFont="1" applyFill="1" applyBorder="1" applyAlignment="1">
      <alignment vertical="top" wrapText="1"/>
    </xf>
    <xf numFmtId="0" fontId="10" fillId="8" borderId="6" xfId="0" applyFont="1" applyFill="1" applyBorder="1" applyAlignment="1">
      <alignment horizontal="center" vertical="top" wrapText="1"/>
    </xf>
    <xf numFmtId="0" fontId="10" fillId="8" borderId="6" xfId="0" applyFont="1" applyFill="1" applyBorder="1" applyAlignment="1">
      <alignment vertical="top" wrapText="1"/>
    </xf>
    <xf numFmtId="0" fontId="10" fillId="9" borderId="6" xfId="0" applyFont="1" applyFill="1" applyBorder="1" applyAlignment="1">
      <alignment horizontal="center" vertical="top" wrapText="1"/>
    </xf>
    <xf numFmtId="0" fontId="10" fillId="9" borderId="6" xfId="0" applyFont="1" applyFill="1" applyBorder="1" applyAlignment="1">
      <alignment vertical="top" wrapText="1"/>
    </xf>
    <xf numFmtId="0" fontId="5" fillId="10" borderId="6" xfId="0" applyFont="1" applyFill="1" applyBorder="1" applyAlignment="1">
      <alignment horizontal="center" vertical="top" wrapText="1"/>
    </xf>
    <xf numFmtId="0" fontId="5" fillId="10" borderId="6" xfId="0" applyFont="1" applyFill="1" applyBorder="1" applyAlignment="1">
      <alignment vertical="top" wrapText="1"/>
    </xf>
    <xf numFmtId="0" fontId="18" fillId="2" borderId="6" xfId="0" applyNumberFormat="1" applyFont="1" applyFill="1" applyBorder="1" applyAlignment="1">
      <alignment horizontal="right" vertical="center" wrapText="1"/>
    </xf>
    <xf numFmtId="0" fontId="10" fillId="2" borderId="6" xfId="0" applyFont="1" applyFill="1" applyBorder="1" applyAlignment="1">
      <alignment horizontal="left" vertical="top" wrapText="1"/>
    </xf>
    <xf numFmtId="0" fontId="19" fillId="2" borderId="6" xfId="0" applyNumberFormat="1" applyFont="1" applyFill="1" applyBorder="1" applyAlignment="1">
      <alignment horizontal="right" vertical="center" wrapText="1"/>
    </xf>
    <xf numFmtId="0" fontId="19" fillId="2" borderId="6" xfId="0" applyNumberFormat="1" applyFont="1" applyFill="1" applyBorder="1" applyAlignment="1">
      <alignment vertical="center" wrapText="1"/>
    </xf>
    <xf numFmtId="0" fontId="20" fillId="6" borderId="6" xfId="0" applyNumberFormat="1" applyFont="1" applyFill="1" applyBorder="1" applyAlignment="1">
      <alignment horizontal="right" vertical="center" wrapText="1"/>
    </xf>
    <xf numFmtId="0" fontId="21" fillId="6" borderId="6" xfId="0" applyNumberFormat="1" applyFont="1" applyFill="1" applyBorder="1" applyAlignment="1">
      <alignment horizontal="right" vertical="center" wrapText="1"/>
    </xf>
    <xf numFmtId="0" fontId="10" fillId="5" borderId="6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22" fillId="5" borderId="6" xfId="0" applyNumberFormat="1" applyFont="1" applyFill="1" applyBorder="1" applyAlignment="1">
      <alignment horizontal="right" vertical="center" wrapText="1"/>
    </xf>
    <xf numFmtId="0" fontId="14" fillId="3" borderId="6" xfId="0" applyFont="1" applyFill="1" applyBorder="1" applyAlignment="1">
      <alignment vertical="top" wrapText="1"/>
    </xf>
    <xf numFmtId="0" fontId="14" fillId="7" borderId="6" xfId="0" applyFont="1" applyFill="1" applyBorder="1" applyAlignment="1">
      <alignment vertical="top" wrapText="1"/>
    </xf>
    <xf numFmtId="0" fontId="14" fillId="10" borderId="6" xfId="0" applyFont="1" applyFill="1" applyBorder="1" applyAlignment="1">
      <alignment vertical="top" wrapText="1"/>
    </xf>
    <xf numFmtId="0" fontId="23" fillId="0" borderId="6" xfId="0" applyFont="1" applyBorder="1"/>
    <xf numFmtId="0" fontId="14" fillId="4" borderId="6" xfId="0" applyFont="1" applyFill="1" applyBorder="1" applyAlignment="1">
      <alignment vertical="top" wrapText="1"/>
    </xf>
    <xf numFmtId="0" fontId="19" fillId="0" borderId="6" xfId="0" applyFont="1" applyBorder="1"/>
    <xf numFmtId="0" fontId="14" fillId="6" borderId="6" xfId="0" applyFont="1" applyFill="1" applyBorder="1" applyAlignment="1">
      <alignment vertical="top" wrapText="1"/>
    </xf>
    <xf numFmtId="0" fontId="18" fillId="2" borderId="6" xfId="0" applyNumberFormat="1" applyFont="1" applyFill="1" applyBorder="1" applyAlignment="1">
      <alignment vertical="center" wrapText="1"/>
    </xf>
    <xf numFmtId="0" fontId="1" fillId="2" borderId="6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vertical="top" wrapText="1"/>
    </xf>
    <xf numFmtId="0" fontId="5" fillId="3" borderId="3" xfId="0" applyFont="1" applyFill="1" applyBorder="1" applyAlignment="1">
      <alignment horizontal="left" vertical="top" wrapText="1"/>
    </xf>
    <xf numFmtId="0" fontId="5" fillId="6" borderId="3" xfId="0" applyFont="1" applyFill="1" applyBorder="1" applyAlignment="1">
      <alignment horizontal="center" vertical="top" wrapText="1"/>
    </xf>
    <xf numFmtId="0" fontId="5" fillId="6" borderId="2" xfId="0" applyFont="1" applyFill="1" applyBorder="1" applyAlignment="1">
      <alignment vertical="top" wrapText="1"/>
    </xf>
    <xf numFmtId="0" fontId="5" fillId="6" borderId="3" xfId="0" applyFont="1" applyFill="1" applyBorder="1" applyAlignment="1">
      <alignment horizontal="left" vertical="top" wrapText="1"/>
    </xf>
    <xf numFmtId="0" fontId="5" fillId="6" borderId="4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vertical="top" wrapText="1"/>
    </xf>
    <xf numFmtId="0" fontId="5" fillId="6" borderId="4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vertical="top" wrapText="1"/>
    </xf>
    <xf numFmtId="0" fontId="5" fillId="0" borderId="3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vertical="top" wrapText="1"/>
    </xf>
    <xf numFmtId="0" fontId="1" fillId="0" borderId="6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1" fillId="5" borderId="3" xfId="0" applyFont="1" applyFill="1" applyBorder="1" applyAlignment="1">
      <alignment horizontal="center" vertical="top" wrapText="1"/>
    </xf>
    <xf numFmtId="0" fontId="1" fillId="5" borderId="2" xfId="0" applyFont="1" applyFill="1" applyBorder="1" applyAlignment="1">
      <alignment vertical="top" wrapText="1"/>
    </xf>
    <xf numFmtId="0" fontId="1" fillId="5" borderId="3" xfId="0" applyFont="1" applyFill="1" applyBorder="1" applyAlignment="1">
      <alignment horizontal="left" vertical="top" wrapText="1"/>
    </xf>
    <xf numFmtId="0" fontId="1" fillId="6" borderId="4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left" vertical="top" wrapText="1"/>
    </xf>
    <xf numFmtId="0" fontId="5" fillId="2" borderId="2" xfId="0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3" xfId="0" applyNumberFormat="1" applyFont="1" applyFill="1" applyBorder="1" applyAlignment="1">
      <alignment horizontal="center" vertical="center" wrapText="1"/>
    </xf>
    <xf numFmtId="0" fontId="7" fillId="5" borderId="3" xfId="0" applyNumberFormat="1" applyFont="1" applyFill="1" applyBorder="1" applyAlignment="1">
      <alignment horizontal="right" vertical="center" wrapText="1"/>
    </xf>
    <xf numFmtId="0" fontId="5" fillId="2" borderId="3" xfId="0" applyNumberFormat="1" applyFont="1" applyFill="1" applyBorder="1" applyAlignment="1">
      <alignment horizontal="right" vertical="center" wrapText="1"/>
    </xf>
    <xf numFmtId="0" fontId="8" fillId="2" borderId="3" xfId="0" applyNumberFormat="1" applyFont="1" applyFill="1" applyBorder="1" applyAlignment="1">
      <alignment horizontal="right" vertical="center" wrapText="1"/>
    </xf>
    <xf numFmtId="0" fontId="5" fillId="2" borderId="2" xfId="0" applyNumberFormat="1" applyFont="1" applyFill="1" applyBorder="1" applyAlignment="1">
      <alignment horizontal="right" vertical="center" wrapText="1"/>
    </xf>
    <xf numFmtId="0" fontId="24" fillId="2" borderId="3" xfId="0" applyNumberFormat="1" applyFont="1" applyFill="1" applyBorder="1" applyAlignment="1">
      <alignment horizontal="right" vertical="center" wrapText="1"/>
    </xf>
    <xf numFmtId="0" fontId="24" fillId="2" borderId="2" xfId="0" applyNumberFormat="1" applyFont="1" applyFill="1" applyBorder="1" applyAlignment="1">
      <alignment horizontal="right" vertical="center" wrapText="1"/>
    </xf>
    <xf numFmtId="0" fontId="8" fillId="2" borderId="2" xfId="0" applyNumberFormat="1" applyFont="1" applyFill="1" applyBorder="1" applyAlignment="1">
      <alignment horizontal="right" vertical="center" wrapText="1"/>
    </xf>
    <xf numFmtId="0" fontId="5" fillId="2" borderId="1" xfId="0" applyNumberFormat="1" applyFont="1" applyFill="1" applyBorder="1" applyAlignment="1">
      <alignment vertical="center" wrapText="1"/>
    </xf>
    <xf numFmtId="0" fontId="5" fillId="2" borderId="4" xfId="0" applyNumberFormat="1" applyFont="1" applyFill="1" applyBorder="1" applyAlignment="1">
      <alignment horizontal="center" vertical="center" wrapText="1"/>
    </xf>
    <xf numFmtId="0" fontId="7" fillId="5" borderId="4" xfId="0" applyNumberFormat="1" applyFont="1" applyFill="1" applyBorder="1" applyAlignment="1">
      <alignment horizontal="right" vertical="center" wrapText="1"/>
    </xf>
    <xf numFmtId="0" fontId="5" fillId="2" borderId="4" xfId="0" applyNumberFormat="1" applyFont="1" applyFill="1" applyBorder="1" applyAlignment="1">
      <alignment horizontal="right" vertical="center" wrapText="1"/>
    </xf>
    <xf numFmtId="0" fontId="24" fillId="2" borderId="4" xfId="0" applyNumberFormat="1" applyFont="1" applyFill="1" applyBorder="1" applyAlignment="1">
      <alignment horizontal="right" vertical="center" wrapText="1"/>
    </xf>
    <xf numFmtId="0" fontId="24" fillId="2" borderId="1" xfId="0" applyNumberFormat="1" applyFont="1" applyFill="1" applyBorder="1" applyAlignment="1">
      <alignment horizontal="right" vertical="center" wrapText="1"/>
    </xf>
    <xf numFmtId="0" fontId="5" fillId="2" borderId="1" xfId="0" applyNumberFormat="1" applyFont="1" applyFill="1" applyBorder="1" applyAlignment="1">
      <alignment horizontal="right" vertical="center" wrapText="1"/>
    </xf>
    <xf numFmtId="0" fontId="24" fillId="2" borderId="6" xfId="0" applyNumberFormat="1" applyFont="1" applyFill="1" applyBorder="1" applyAlignment="1">
      <alignment horizontal="right" vertical="center" wrapText="1"/>
    </xf>
    <xf numFmtId="0" fontId="24" fillId="2" borderId="0" xfId="0" applyNumberFormat="1" applyFont="1" applyFill="1" applyBorder="1" applyAlignment="1">
      <alignment horizontal="right" vertical="center" wrapText="1"/>
    </xf>
    <xf numFmtId="0" fontId="5" fillId="2" borderId="0" xfId="0" applyNumberFormat="1" applyFont="1" applyFill="1" applyBorder="1" applyAlignment="1">
      <alignment vertical="center" wrapText="1"/>
    </xf>
    <xf numFmtId="0" fontId="5" fillId="2" borderId="0" xfId="0" applyNumberFormat="1" applyFont="1" applyFill="1" applyBorder="1" applyAlignment="1">
      <alignment horizontal="center" vertical="center" wrapText="1"/>
    </xf>
    <xf numFmtId="0" fontId="5" fillId="2" borderId="0" xfId="0" applyNumberFormat="1" applyFont="1" applyFill="1" applyBorder="1" applyAlignment="1">
      <alignment horizontal="right" vertical="center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5" fillId="3" borderId="10" xfId="0" applyFont="1" applyFill="1" applyBorder="1" applyAlignment="1">
      <alignment horizontal="center" vertical="top" wrapText="1"/>
    </xf>
    <xf numFmtId="0" fontId="5" fillId="3" borderId="10" xfId="0" applyFont="1" applyFill="1" applyBorder="1" applyAlignment="1">
      <alignment vertical="top" wrapText="1"/>
    </xf>
    <xf numFmtId="0" fontId="5" fillId="2" borderId="10" xfId="0" applyNumberFormat="1" applyFont="1" applyFill="1" applyBorder="1" applyAlignment="1">
      <alignment vertical="center" wrapText="1"/>
    </xf>
    <xf numFmtId="0" fontId="5" fillId="2" borderId="10" xfId="0" applyNumberFormat="1" applyFont="1" applyFill="1" applyBorder="1" applyAlignment="1">
      <alignment horizontal="center" vertical="center" wrapText="1"/>
    </xf>
    <xf numFmtId="0" fontId="5" fillId="5" borderId="10" xfId="0" applyNumberFormat="1" applyFont="1" applyFill="1" applyBorder="1" applyAlignment="1">
      <alignment horizontal="center" vertical="center" wrapText="1"/>
    </xf>
    <xf numFmtId="0" fontId="7" fillId="5" borderId="10" xfId="0" applyNumberFormat="1" applyFont="1" applyFill="1" applyBorder="1" applyAlignment="1">
      <alignment horizontal="right" vertical="center" wrapText="1"/>
    </xf>
    <xf numFmtId="0" fontId="1" fillId="2" borderId="10" xfId="0" applyNumberFormat="1" applyFont="1" applyFill="1" applyBorder="1" applyAlignment="1">
      <alignment horizontal="right" vertical="center" wrapText="1"/>
    </xf>
    <xf numFmtId="0" fontId="8" fillId="2" borderId="10" xfId="0" applyNumberFormat="1" applyFont="1" applyFill="1" applyBorder="1" applyAlignment="1">
      <alignment vertical="center" wrapText="1"/>
    </xf>
    <xf numFmtId="0" fontId="5" fillId="2" borderId="10" xfId="0" applyNumberFormat="1" applyFont="1" applyFill="1" applyBorder="1" applyAlignment="1">
      <alignment horizontal="right" vertical="center" wrapText="1"/>
    </xf>
    <xf numFmtId="0" fontId="1" fillId="2" borderId="10" xfId="0" applyNumberFormat="1" applyFont="1" applyFill="1" applyBorder="1" applyAlignment="1">
      <alignment vertical="center" wrapText="1"/>
    </xf>
    <xf numFmtId="0" fontId="8" fillId="2" borderId="10" xfId="0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right" vertical="center" wrapText="1"/>
    </xf>
    <xf numFmtId="0" fontId="7" fillId="0" borderId="0" xfId="0" applyNumberFormat="1" applyFont="1" applyFill="1" applyBorder="1" applyAlignment="1">
      <alignment horizontal="right" vertical="center" wrapText="1"/>
    </xf>
    <xf numFmtId="0" fontId="5" fillId="0" borderId="0" xfId="0" applyNumberFormat="1" applyFont="1" applyFill="1" applyBorder="1" applyAlignment="1">
      <alignment horizontal="right" vertical="center" wrapText="1"/>
    </xf>
    <xf numFmtId="0" fontId="24" fillId="0" borderId="0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vertical="top" wrapText="1"/>
    </xf>
    <xf numFmtId="0" fontId="25" fillId="5" borderId="3" xfId="0" applyNumberFormat="1" applyFont="1" applyFill="1" applyBorder="1" applyAlignment="1">
      <alignment horizontal="right" vertical="center" wrapText="1"/>
    </xf>
    <xf numFmtId="0" fontId="1" fillId="5" borderId="6" xfId="0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horizontal="center" vertical="center" wrapText="1"/>
    </xf>
    <xf numFmtId="0" fontId="1" fillId="5" borderId="6" xfId="0" applyNumberFormat="1" applyFont="1" applyFill="1" applyBorder="1" applyAlignment="1">
      <alignment horizontal="center" vertical="center" wrapText="1"/>
    </xf>
    <xf numFmtId="0" fontId="26" fillId="5" borderId="6" xfId="0" applyNumberFormat="1" applyFont="1" applyFill="1" applyBorder="1" applyAlignment="1">
      <alignment horizontal="right" vertical="center" wrapText="1"/>
    </xf>
    <xf numFmtId="0" fontId="27" fillId="2" borderId="6" xfId="0" applyNumberFormat="1" applyFont="1" applyFill="1" applyBorder="1" applyAlignment="1">
      <alignment horizontal="right" vertical="center" wrapText="1"/>
    </xf>
    <xf numFmtId="0" fontId="1" fillId="6" borderId="6" xfId="0" applyFont="1" applyFill="1" applyBorder="1" applyAlignment="1">
      <alignment vertical="top" wrapText="1"/>
    </xf>
    <xf numFmtId="0" fontId="27" fillId="2" borderId="6" xfId="0" applyNumberFormat="1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top" wrapText="1"/>
    </xf>
    <xf numFmtId="0" fontId="28" fillId="5" borderId="6" xfId="0" applyNumberFormat="1" applyFont="1" applyFill="1" applyBorder="1" applyAlignment="1">
      <alignment horizontal="right" vertical="center" wrapText="1"/>
    </xf>
    <xf numFmtId="0" fontId="5" fillId="3" borderId="14" xfId="0" applyFont="1" applyFill="1" applyBorder="1" applyAlignment="1">
      <alignment vertical="top" wrapText="1"/>
    </xf>
    <xf numFmtId="2" fontId="6" fillId="0" borderId="14" xfId="0" applyNumberFormat="1" applyFont="1" applyBorder="1"/>
    <xf numFmtId="0" fontId="5" fillId="6" borderId="14" xfId="0" applyFont="1" applyFill="1" applyBorder="1" applyAlignment="1">
      <alignment horizontal="center" vertical="top" wrapText="1"/>
    </xf>
    <xf numFmtId="0" fontId="5" fillId="6" borderId="14" xfId="0" applyFont="1" applyFill="1" applyBorder="1" applyAlignment="1">
      <alignment vertical="top" wrapText="1"/>
    </xf>
    <xf numFmtId="0" fontId="1" fillId="5" borderId="14" xfId="0" applyFont="1" applyFill="1" applyBorder="1" applyAlignment="1">
      <alignment horizontal="center" vertical="top" wrapText="1"/>
    </xf>
    <xf numFmtId="0" fontId="1" fillId="5" borderId="14" xfId="0" applyFont="1" applyFill="1" applyBorder="1" applyAlignment="1">
      <alignment vertical="top" wrapText="1"/>
    </xf>
    <xf numFmtId="0" fontId="5" fillId="3" borderId="14" xfId="0" applyFont="1" applyFill="1" applyBorder="1" applyAlignment="1">
      <alignment horizontal="left" vertical="top" wrapText="1"/>
    </xf>
    <xf numFmtId="2" fontId="5" fillId="2" borderId="14" xfId="0" applyNumberFormat="1" applyFont="1" applyFill="1" applyBorder="1" applyAlignment="1">
      <alignment vertical="center" wrapText="1"/>
    </xf>
    <xf numFmtId="0" fontId="5" fillId="6" borderId="14" xfId="0" applyFont="1" applyFill="1" applyBorder="1" applyAlignment="1">
      <alignment horizontal="left" vertical="top" wrapText="1"/>
    </xf>
    <xf numFmtId="0" fontId="1" fillId="5" borderId="14" xfId="0" applyFont="1" applyFill="1" applyBorder="1" applyAlignment="1">
      <alignment horizontal="left" vertical="top" wrapText="1"/>
    </xf>
    <xf numFmtId="0" fontId="29" fillId="3" borderId="3" xfId="0" applyFont="1" applyFill="1" applyBorder="1" applyAlignment="1">
      <alignment horizontal="center" vertical="top" wrapText="1"/>
    </xf>
    <xf numFmtId="0" fontId="29" fillId="3" borderId="2" xfId="0" applyFont="1" applyFill="1" applyBorder="1" applyAlignment="1">
      <alignment vertical="top" wrapText="1"/>
    </xf>
    <xf numFmtId="0" fontId="29" fillId="3" borderId="3" xfId="0" applyFont="1" applyFill="1" applyBorder="1" applyAlignment="1">
      <alignment horizontal="left" vertical="top" wrapText="1"/>
    </xf>
    <xf numFmtId="2" fontId="5" fillId="0" borderId="14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vertical="top" wrapText="1"/>
    </xf>
    <xf numFmtId="0" fontId="13" fillId="0" borderId="0" xfId="0" applyNumberFormat="1" applyFont="1" applyFill="1" applyBorder="1" applyAlignment="1">
      <alignment horizontal="right" vertical="center" wrapText="1"/>
    </xf>
    <xf numFmtId="0" fontId="13" fillId="0" borderId="0" xfId="0" applyNumberFormat="1" applyFont="1" applyFill="1" applyBorder="1" applyAlignment="1">
      <alignment vertical="center" wrapText="1"/>
    </xf>
    <xf numFmtId="0" fontId="6" fillId="0" borderId="0" xfId="0" applyFont="1" applyFill="1"/>
    <xf numFmtId="0" fontId="1" fillId="0" borderId="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horizontal="right" vertical="center" wrapText="1"/>
    </xf>
    <xf numFmtId="0" fontId="2" fillId="6" borderId="14" xfId="0" applyFont="1" applyFill="1" applyBorder="1" applyAlignment="1">
      <alignment horizontal="left" vertical="top" wrapText="1"/>
    </xf>
    <xf numFmtId="0" fontId="5" fillId="3" borderId="16" xfId="0" applyFont="1" applyFill="1" applyBorder="1" applyAlignment="1">
      <alignment horizontal="left" vertical="top" wrapText="1"/>
    </xf>
    <xf numFmtId="0" fontId="5" fillId="3" borderId="16" xfId="0" applyFont="1" applyFill="1" applyBorder="1" applyAlignment="1">
      <alignment vertical="top" wrapText="1"/>
    </xf>
    <xf numFmtId="0" fontId="5" fillId="3" borderId="16" xfId="0" applyFont="1" applyFill="1" applyBorder="1" applyAlignment="1">
      <alignment horizontal="center" vertical="top" wrapText="1"/>
    </xf>
    <xf numFmtId="0" fontId="5" fillId="3" borderId="15" xfId="0" applyFont="1" applyFill="1" applyBorder="1" applyAlignment="1">
      <alignment horizontal="left" vertical="top" wrapText="1"/>
    </xf>
    <xf numFmtId="0" fontId="1" fillId="5" borderId="17" xfId="0" applyFont="1" applyFill="1" applyBorder="1" applyAlignment="1">
      <alignment vertical="top" wrapText="1"/>
    </xf>
    <xf numFmtId="0" fontId="1" fillId="2" borderId="17" xfId="0" applyFont="1" applyFill="1" applyBorder="1" applyAlignment="1">
      <alignment vertical="top" wrapText="1"/>
    </xf>
    <xf numFmtId="0" fontId="1" fillId="2" borderId="15" xfId="0" applyFont="1" applyFill="1" applyBorder="1" applyAlignment="1">
      <alignment vertical="top" wrapText="1"/>
    </xf>
    <xf numFmtId="0" fontId="1" fillId="2" borderId="15" xfId="0" applyFont="1" applyFill="1" applyBorder="1" applyAlignment="1">
      <alignment vertical="center" wrapText="1"/>
    </xf>
    <xf numFmtId="0" fontId="1" fillId="5" borderId="15" xfId="0" applyFont="1" applyFill="1" applyBorder="1" applyAlignment="1">
      <alignment vertical="top" wrapText="1"/>
    </xf>
    <xf numFmtId="0" fontId="5" fillId="2" borderId="15" xfId="0" applyFont="1" applyFill="1" applyBorder="1" applyAlignment="1">
      <alignment vertical="top" wrapText="1"/>
    </xf>
    <xf numFmtId="0" fontId="5" fillId="3" borderId="15" xfId="0" applyFont="1" applyFill="1" applyBorder="1" applyAlignment="1">
      <alignment vertical="top" wrapText="1"/>
    </xf>
    <xf numFmtId="0" fontId="5" fillId="3" borderId="15" xfId="0" applyFont="1" applyFill="1" applyBorder="1" applyAlignment="1">
      <alignment horizontal="center" vertical="top" wrapText="1"/>
    </xf>
    <xf numFmtId="0" fontId="5" fillId="6" borderId="15" xfId="0" applyFont="1" applyFill="1" applyBorder="1" applyAlignment="1">
      <alignment vertical="top" wrapText="1"/>
    </xf>
    <xf numFmtId="0" fontId="5" fillId="6" borderId="15" xfId="0" applyFont="1" applyFill="1" applyBorder="1" applyAlignment="1">
      <alignment horizontal="center" vertical="top" wrapText="1"/>
    </xf>
    <xf numFmtId="0" fontId="5" fillId="6" borderId="15" xfId="0" applyFont="1" applyFill="1" applyBorder="1" applyAlignment="1">
      <alignment horizontal="left" vertical="top" wrapText="1"/>
    </xf>
    <xf numFmtId="0" fontId="1" fillId="5" borderId="15" xfId="0" applyFont="1" applyFill="1" applyBorder="1" applyAlignment="1">
      <alignment horizontal="center" vertical="top" wrapText="1"/>
    </xf>
    <xf numFmtId="0" fontId="5" fillId="5" borderId="15" xfId="0" applyFont="1" applyFill="1" applyBorder="1" applyAlignment="1">
      <alignment horizontal="center" vertical="top" wrapText="1"/>
    </xf>
    <xf numFmtId="0" fontId="1" fillId="5" borderId="15" xfId="0" applyFont="1" applyFill="1" applyBorder="1" applyAlignment="1">
      <alignment horizontal="left" vertical="top" wrapText="1"/>
    </xf>
    <xf numFmtId="2" fontId="5" fillId="3" borderId="15" xfId="0" applyNumberFormat="1" applyFont="1" applyFill="1" applyBorder="1" applyAlignment="1">
      <alignment vertical="center" wrapText="1"/>
    </xf>
    <xf numFmtId="2" fontId="6" fillId="3" borderId="15" xfId="0" applyNumberFormat="1" applyFont="1" applyFill="1" applyBorder="1"/>
    <xf numFmtId="2" fontId="5" fillId="6" borderId="15" xfId="0" applyNumberFormat="1" applyFont="1" applyFill="1" applyBorder="1" applyAlignment="1">
      <alignment vertical="center" wrapText="1"/>
    </xf>
    <xf numFmtId="2" fontId="6" fillId="6" borderId="15" xfId="0" applyNumberFormat="1" applyFont="1" applyFill="1" applyBorder="1"/>
    <xf numFmtId="2" fontId="5" fillId="5" borderId="15" xfId="0" applyNumberFormat="1" applyFont="1" applyFill="1" applyBorder="1" applyAlignment="1">
      <alignment vertical="center" wrapText="1"/>
    </xf>
    <xf numFmtId="0" fontId="26" fillId="0" borderId="15" xfId="0" applyFont="1" applyFill="1" applyBorder="1" applyAlignment="1">
      <alignment vertical="top" wrapText="1"/>
    </xf>
    <xf numFmtId="2" fontId="2" fillId="3" borderId="15" xfId="0" applyNumberFormat="1" applyFont="1" applyFill="1" applyBorder="1"/>
    <xf numFmtId="2" fontId="2" fillId="6" borderId="15" xfId="0" applyNumberFormat="1" applyFont="1" applyFill="1" applyBorder="1"/>
    <xf numFmtId="2" fontId="7" fillId="6" borderId="15" xfId="0" applyNumberFormat="1" applyFont="1" applyFill="1" applyBorder="1" applyAlignment="1">
      <alignment vertical="center" wrapText="1"/>
    </xf>
    <xf numFmtId="2" fontId="7" fillId="6" borderId="15" xfId="0" applyNumberFormat="1" applyFont="1" applyFill="1" applyBorder="1"/>
    <xf numFmtId="2" fontId="2" fillId="5" borderId="17" xfId="0" applyNumberFormat="1" applyFont="1" applyFill="1" applyBorder="1"/>
    <xf numFmtId="2" fontId="6" fillId="5" borderId="17" xfId="0" applyNumberFormat="1" applyFont="1" applyFill="1" applyBorder="1"/>
    <xf numFmtId="0" fontId="6" fillId="0" borderId="14" xfId="0" applyFont="1" applyBorder="1"/>
    <xf numFmtId="0" fontId="5" fillId="2" borderId="14" xfId="0" applyFont="1" applyFill="1" applyBorder="1" applyAlignment="1">
      <alignment horizontal="center" vertical="top" wrapText="1"/>
    </xf>
    <xf numFmtId="2" fontId="1" fillId="3" borderId="15" xfId="0" applyNumberFormat="1" applyFont="1" applyFill="1" applyBorder="1" applyAlignment="1">
      <alignment vertical="center" wrapText="1"/>
    </xf>
    <xf numFmtId="2" fontId="1" fillId="6" borderId="15" xfId="0" applyNumberFormat="1" applyFont="1" applyFill="1" applyBorder="1" applyAlignment="1">
      <alignment vertical="center" wrapText="1"/>
    </xf>
    <xf numFmtId="2" fontId="1" fillId="5" borderId="15" xfId="0" applyNumberFormat="1" applyFont="1" applyFill="1" applyBorder="1" applyAlignment="1">
      <alignment vertical="center" wrapText="1"/>
    </xf>
    <xf numFmtId="2" fontId="16" fillId="3" borderId="15" xfId="0" applyNumberFormat="1" applyFont="1" applyFill="1" applyBorder="1"/>
    <xf numFmtId="2" fontId="16" fillId="6" borderId="15" xfId="0" applyNumberFormat="1" applyFont="1" applyFill="1" applyBorder="1"/>
    <xf numFmtId="2" fontId="24" fillId="5" borderId="17" xfId="0" applyNumberFormat="1" applyFont="1" applyFill="1" applyBorder="1"/>
    <xf numFmtId="0" fontId="1" fillId="0" borderId="14" xfId="0" applyFont="1" applyFill="1" applyBorder="1" applyAlignment="1">
      <alignment horizontal="center" vertical="top" wrapText="1"/>
    </xf>
    <xf numFmtId="0" fontId="6" fillId="0" borderId="14" xfId="0" applyFont="1" applyBorder="1" applyAlignment="1">
      <alignment horizontal="right"/>
    </xf>
    <xf numFmtId="0" fontId="5" fillId="0" borderId="6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vertical="top" wrapText="1"/>
    </xf>
    <xf numFmtId="0" fontId="30" fillId="2" borderId="14" xfId="0" applyFont="1" applyFill="1" applyBorder="1" applyAlignment="1">
      <alignment horizontal="center" vertical="top" wrapText="1"/>
    </xf>
    <xf numFmtId="0" fontId="3" fillId="2" borderId="14" xfId="0" applyFont="1" applyFill="1" applyBorder="1" applyAlignment="1">
      <alignment horizontal="center" vertical="top" wrapText="1"/>
    </xf>
    <xf numFmtId="0" fontId="5" fillId="5" borderId="2" xfId="0" applyFont="1" applyFill="1" applyBorder="1" applyAlignment="1">
      <alignment vertical="center" wrapText="1"/>
    </xf>
    <xf numFmtId="0" fontId="5" fillId="5" borderId="3" xfId="0" applyNumberFormat="1" applyFont="1" applyFill="1" applyBorder="1" applyAlignment="1">
      <alignment horizontal="center" vertical="center" wrapText="1"/>
    </xf>
    <xf numFmtId="0" fontId="5" fillId="5" borderId="4" xfId="0" applyNumberFormat="1" applyFont="1" applyFill="1" applyBorder="1" applyAlignment="1">
      <alignment horizontal="center" vertical="center" wrapText="1"/>
    </xf>
    <xf numFmtId="2" fontId="1" fillId="0" borderId="14" xfId="0" applyNumberFormat="1" applyFont="1" applyFill="1" applyBorder="1" applyAlignment="1">
      <alignment vertical="center" wrapText="1"/>
    </xf>
    <xf numFmtId="2" fontId="16" fillId="0" borderId="14" xfId="0" applyNumberFormat="1" applyFont="1" applyBorder="1"/>
    <xf numFmtId="0" fontId="29" fillId="6" borderId="6" xfId="0" applyFont="1" applyFill="1" applyBorder="1" applyAlignment="1">
      <alignment horizontal="center" vertical="top" wrapText="1"/>
    </xf>
    <xf numFmtId="0" fontId="29" fillId="6" borderId="6" xfId="0" applyFont="1" applyFill="1" applyBorder="1" applyAlignment="1">
      <alignment vertical="top" wrapText="1"/>
    </xf>
    <xf numFmtId="0" fontId="30" fillId="2" borderId="0" xfId="0" applyFont="1" applyFill="1" applyAlignment="1">
      <alignment horizontal="left" vertical="top" wrapText="1"/>
    </xf>
    <xf numFmtId="0" fontId="30" fillId="0" borderId="0" xfId="0" applyFont="1"/>
    <xf numFmtId="0" fontId="30" fillId="6" borderId="15" xfId="0" applyFont="1" applyFill="1" applyBorder="1" applyAlignment="1">
      <alignment horizontal="center" vertical="top" wrapText="1"/>
    </xf>
    <xf numFmtId="0" fontId="30" fillId="6" borderId="15" xfId="0" applyFont="1" applyFill="1" applyBorder="1" applyAlignment="1">
      <alignment vertical="top" wrapText="1"/>
    </xf>
    <xf numFmtId="0" fontId="30" fillId="6" borderId="15" xfId="0" applyFont="1" applyFill="1" applyBorder="1" applyAlignment="1">
      <alignment horizontal="left" vertical="top" wrapText="1"/>
    </xf>
    <xf numFmtId="0" fontId="30" fillId="2" borderId="15" xfId="0" applyNumberFormat="1" applyFont="1" applyFill="1" applyBorder="1" applyAlignment="1">
      <alignment vertical="center" wrapText="1"/>
    </xf>
    <xf numFmtId="0" fontId="30" fillId="2" borderId="15" xfId="0" applyNumberFormat="1" applyFont="1" applyFill="1" applyBorder="1" applyAlignment="1">
      <alignment horizontal="center" vertical="center" wrapText="1"/>
    </xf>
    <xf numFmtId="0" fontId="30" fillId="2" borderId="15" xfId="0" applyNumberFormat="1" applyFont="1" applyFill="1" applyBorder="1" applyAlignment="1">
      <alignment horizontal="right" vertical="center" wrapText="1"/>
    </xf>
    <xf numFmtId="0" fontId="32" fillId="6" borderId="15" xfId="0" applyFont="1" applyFill="1" applyBorder="1" applyAlignment="1">
      <alignment horizontal="center" vertical="top" wrapText="1"/>
    </xf>
    <xf numFmtId="0" fontId="32" fillId="6" borderId="15" xfId="0" applyFont="1" applyFill="1" applyBorder="1" applyAlignment="1">
      <alignment vertical="top" wrapText="1"/>
    </xf>
    <xf numFmtId="0" fontId="2" fillId="2" borderId="15" xfId="0" applyNumberFormat="1" applyFont="1" applyFill="1" applyBorder="1" applyAlignment="1">
      <alignment horizontal="right" vertical="center" wrapText="1"/>
    </xf>
    <xf numFmtId="0" fontId="2" fillId="2" borderId="15" xfId="0" applyNumberFormat="1" applyFont="1" applyFill="1" applyBorder="1" applyAlignment="1">
      <alignment vertical="center" wrapText="1"/>
    </xf>
    <xf numFmtId="0" fontId="30" fillId="0" borderId="15" xfId="0" applyFont="1" applyBorder="1"/>
    <xf numFmtId="0" fontId="5" fillId="2" borderId="14" xfId="0" applyFont="1" applyFill="1" applyBorder="1" applyAlignment="1">
      <alignment vertical="center" wrapText="1"/>
    </xf>
    <xf numFmtId="0" fontId="30" fillId="0" borderId="14" xfId="0" applyFont="1" applyFill="1" applyBorder="1" applyAlignment="1">
      <alignment horizontal="center" vertical="top" wrapText="1"/>
    </xf>
    <xf numFmtId="0" fontId="30" fillId="0" borderId="14" xfId="0" applyFont="1" applyFill="1" applyBorder="1" applyAlignment="1">
      <alignment vertical="top" wrapText="1"/>
    </xf>
    <xf numFmtId="0" fontId="30" fillId="0" borderId="14" xfId="0" applyFont="1" applyFill="1" applyBorder="1" applyAlignment="1">
      <alignment horizontal="left" vertical="top" wrapText="1"/>
    </xf>
    <xf numFmtId="0" fontId="30" fillId="2" borderId="14" xfId="0" applyNumberFormat="1" applyFont="1" applyFill="1" applyBorder="1" applyAlignment="1">
      <alignment vertical="center" wrapText="1"/>
    </xf>
    <xf numFmtId="0" fontId="30" fillId="2" borderId="14" xfId="0" applyNumberFormat="1" applyFont="1" applyFill="1" applyBorder="1" applyAlignment="1">
      <alignment horizontal="center" vertical="center" wrapText="1"/>
    </xf>
    <xf numFmtId="0" fontId="30" fillId="2" borderId="14" xfId="0" applyNumberFormat="1" applyFont="1" applyFill="1" applyBorder="1" applyAlignment="1">
      <alignment horizontal="right" vertical="center" wrapText="1"/>
    </xf>
    <xf numFmtId="0" fontId="30" fillId="2" borderId="14" xfId="0" applyFont="1" applyFill="1" applyBorder="1" applyAlignment="1">
      <alignment vertical="top" wrapText="1"/>
    </xf>
    <xf numFmtId="0" fontId="2" fillId="2" borderId="14" xfId="0" applyNumberFormat="1" applyFont="1" applyFill="1" applyBorder="1" applyAlignment="1">
      <alignment horizontal="right" vertical="center" wrapText="1"/>
    </xf>
    <xf numFmtId="0" fontId="30" fillId="0" borderId="14" xfId="0" applyFont="1" applyBorder="1"/>
    <xf numFmtId="0" fontId="2" fillId="2" borderId="14" xfId="0" applyNumberFormat="1" applyFont="1" applyFill="1" applyBorder="1" applyAlignment="1">
      <alignment vertical="center" wrapText="1"/>
    </xf>
    <xf numFmtId="0" fontId="1" fillId="2" borderId="30" xfId="0" applyFont="1" applyFill="1" applyBorder="1" applyAlignment="1">
      <alignment vertical="top" wrapText="1"/>
    </xf>
    <xf numFmtId="0" fontId="1" fillId="0" borderId="15" xfId="0" applyFont="1" applyFill="1" applyBorder="1" applyAlignment="1">
      <alignment vertical="center" wrapText="1"/>
    </xf>
    <xf numFmtId="0" fontId="30" fillId="0" borderId="21" xfId="0" applyNumberFormat="1" applyFont="1" applyFill="1" applyBorder="1" applyAlignment="1">
      <alignment horizontal="center" vertical="center" wrapText="1"/>
    </xf>
    <xf numFmtId="0" fontId="30" fillId="0" borderId="15" xfId="0" applyNumberFormat="1" applyFont="1" applyFill="1" applyBorder="1" applyAlignment="1">
      <alignment horizontal="center" vertical="center" wrapText="1"/>
    </xf>
    <xf numFmtId="0" fontId="30" fillId="0" borderId="16" xfId="0" applyNumberFormat="1" applyFont="1" applyFill="1" applyBorder="1" applyAlignment="1">
      <alignment horizontal="center" vertical="center" wrapText="1"/>
    </xf>
    <xf numFmtId="0" fontId="30" fillId="0" borderId="14" xfId="0" applyNumberFormat="1" applyFont="1" applyFill="1" applyBorder="1" applyAlignment="1">
      <alignment horizontal="center" vertical="center" wrapText="1"/>
    </xf>
    <xf numFmtId="0" fontId="31" fillId="0" borderId="15" xfId="0" applyNumberFormat="1" applyFont="1" applyFill="1" applyBorder="1" applyAlignment="1">
      <alignment horizontal="right" vertical="center" wrapText="1"/>
    </xf>
    <xf numFmtId="0" fontId="24" fillId="0" borderId="15" xfId="0" applyNumberFormat="1" applyFont="1" applyFill="1" applyBorder="1" applyAlignment="1">
      <alignment horizontal="right" vertical="center" wrapText="1"/>
    </xf>
    <xf numFmtId="0" fontId="33" fillId="0" borderId="15" xfId="0" applyNumberFormat="1" applyFont="1" applyFill="1" applyBorder="1" applyAlignment="1">
      <alignment horizontal="right" vertical="center" wrapText="1"/>
    </xf>
    <xf numFmtId="0" fontId="31" fillId="0" borderId="14" xfId="0" applyNumberFormat="1" applyFont="1" applyFill="1" applyBorder="1" applyAlignment="1">
      <alignment horizontal="right" vertical="center" wrapText="1"/>
    </xf>
    <xf numFmtId="0" fontId="24" fillId="0" borderId="14" xfId="0" applyNumberFormat="1" applyFont="1" applyFill="1" applyBorder="1" applyAlignment="1">
      <alignment horizontal="right" vertical="center" wrapText="1"/>
    </xf>
    <xf numFmtId="0" fontId="5" fillId="2" borderId="14" xfId="0" applyNumberFormat="1" applyFont="1" applyFill="1" applyBorder="1" applyAlignment="1">
      <alignment horizontal="center" vertical="center" wrapText="1"/>
    </xf>
    <xf numFmtId="0" fontId="5" fillId="2" borderId="14" xfId="0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left" vertical="top" wrapText="1"/>
    </xf>
    <xf numFmtId="0" fontId="0" fillId="0" borderId="14" xfId="0" applyBorder="1" applyAlignment="1">
      <alignment wrapText="1"/>
    </xf>
    <xf numFmtId="0" fontId="5" fillId="5" borderId="14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vertical="top" wrapText="1"/>
    </xf>
    <xf numFmtId="0" fontId="6" fillId="2" borderId="0" xfId="0" applyFont="1" applyFill="1" applyAlignment="1">
      <alignment horizontal="left" vertical="top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left" vertical="top" wrapText="1"/>
    </xf>
    <xf numFmtId="0" fontId="16" fillId="11" borderId="15" xfId="0" applyFont="1" applyFill="1" applyBorder="1" applyAlignment="1">
      <alignment horizontal="center" wrapText="1"/>
    </xf>
    <xf numFmtId="0" fontId="16" fillId="5" borderId="15" xfId="0" applyFont="1" applyFill="1" applyBorder="1" applyAlignment="1">
      <alignment horizontal="center" wrapText="1"/>
    </xf>
    <xf numFmtId="0" fontId="6" fillId="2" borderId="17" xfId="0" applyFont="1" applyFill="1" applyBorder="1" applyAlignment="1">
      <alignment vertical="top" wrapText="1"/>
    </xf>
    <xf numFmtId="0" fontId="6" fillId="2" borderId="21" xfId="0" applyFont="1" applyFill="1" applyBorder="1" applyAlignment="1">
      <alignment horizontal="left" vertical="top" wrapText="1"/>
    </xf>
    <xf numFmtId="0" fontId="16" fillId="6" borderId="21" xfId="0" applyFont="1" applyFill="1" applyBorder="1" applyAlignment="1">
      <alignment horizontal="center" wrapText="1"/>
    </xf>
    <xf numFmtId="0" fontId="6" fillId="2" borderId="33" xfId="0" applyFont="1" applyFill="1" applyBorder="1" applyAlignment="1">
      <alignment vertical="top" wrapText="1"/>
    </xf>
    <xf numFmtId="0" fontId="5" fillId="6" borderId="34" xfId="0" applyFont="1" applyFill="1" applyBorder="1" applyAlignment="1">
      <alignment horizontal="center" wrapText="1"/>
    </xf>
    <xf numFmtId="0" fontId="5" fillId="5" borderId="19" xfId="0" applyFont="1" applyFill="1" applyBorder="1" applyAlignment="1">
      <alignment horizontal="center" wrapText="1"/>
    </xf>
    <xf numFmtId="0" fontId="5" fillId="11" borderId="19" xfId="0" applyFont="1" applyFill="1" applyBorder="1" applyAlignment="1">
      <alignment horizontal="center" wrapText="1"/>
    </xf>
    <xf numFmtId="0" fontId="6" fillId="2" borderId="6" xfId="0" applyFont="1" applyFill="1" applyBorder="1" applyAlignment="1">
      <alignment horizontal="left" vertical="top" wrapText="1"/>
    </xf>
    <xf numFmtId="0" fontId="2" fillId="2" borderId="6" xfId="0" applyNumberFormat="1" applyFont="1" applyFill="1" applyBorder="1" applyAlignment="1">
      <alignment horizontal="center" vertical="center" wrapText="1"/>
    </xf>
    <xf numFmtId="0" fontId="2" fillId="2" borderId="6" xfId="0" applyNumberFormat="1" applyFont="1" applyFill="1" applyBorder="1" applyAlignment="1">
      <alignment vertical="center" wrapText="1"/>
    </xf>
    <xf numFmtId="0" fontId="5" fillId="2" borderId="6" xfId="0" applyNumberFormat="1" applyFont="1" applyFill="1" applyBorder="1" applyAlignment="1">
      <alignment vertical="top" wrapText="1"/>
    </xf>
    <xf numFmtId="0" fontId="5" fillId="2" borderId="6" xfId="0" applyNumberFormat="1" applyFont="1" applyFill="1" applyBorder="1" applyAlignment="1">
      <alignment horizontal="center" vertical="top" wrapText="1"/>
    </xf>
    <xf numFmtId="0" fontId="2" fillId="2" borderId="6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horizontal="center" vertical="top" wrapText="1"/>
    </xf>
    <xf numFmtId="0" fontId="34" fillId="2" borderId="6" xfId="0" applyNumberFormat="1" applyFont="1" applyFill="1" applyBorder="1" applyAlignment="1">
      <alignment horizontal="center" vertical="top" wrapText="1"/>
    </xf>
    <xf numFmtId="0" fontId="27" fillId="2" borderId="6" xfId="0" applyFont="1" applyFill="1" applyBorder="1" applyAlignment="1">
      <alignment vertical="center" wrapText="1"/>
    </xf>
    <xf numFmtId="0" fontId="27" fillId="2" borderId="6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left" vertical="center" wrapText="1"/>
    </xf>
    <xf numFmtId="0" fontId="24" fillId="2" borderId="6" xfId="0" applyNumberFormat="1" applyFont="1" applyFill="1" applyBorder="1" applyAlignment="1">
      <alignment horizontal="center" vertical="center" wrapText="1"/>
    </xf>
    <xf numFmtId="0" fontId="26" fillId="2" borderId="6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0" fontId="24" fillId="2" borderId="6" xfId="0" applyNumberFormat="1" applyFont="1" applyFill="1" applyBorder="1" applyAlignment="1">
      <alignment vertical="center" wrapText="1"/>
    </xf>
    <xf numFmtId="0" fontId="1" fillId="2" borderId="6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horizontal="center" vertical="top" wrapText="1"/>
    </xf>
    <xf numFmtId="0" fontId="24" fillId="2" borderId="6" xfId="0" applyNumberFormat="1" applyFont="1" applyFill="1" applyBorder="1" applyAlignment="1">
      <alignment vertical="top" wrapText="1"/>
    </xf>
    <xf numFmtId="0" fontId="24" fillId="2" borderId="6" xfId="0" applyNumberFormat="1" applyFont="1" applyFill="1" applyBorder="1" applyAlignment="1">
      <alignment horizontal="center" vertical="top" wrapText="1"/>
    </xf>
    <xf numFmtId="0" fontId="5" fillId="3" borderId="6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right"/>
    </xf>
    <xf numFmtId="0" fontId="0" fillId="11" borderId="0" xfId="0" applyFill="1"/>
    <xf numFmtId="0" fontId="1" fillId="11" borderId="4" xfId="0" applyFont="1" applyFill="1" applyBorder="1" applyAlignment="1">
      <alignment horizontal="center" vertical="top" wrapText="1"/>
    </xf>
    <xf numFmtId="0" fontId="1" fillId="11" borderId="1" xfId="0" applyFont="1" applyFill="1" applyBorder="1" applyAlignment="1">
      <alignment vertical="top" wrapText="1"/>
    </xf>
    <xf numFmtId="2" fontId="6" fillId="11" borderId="6" xfId="0" applyNumberFormat="1" applyFont="1" applyFill="1" applyBorder="1"/>
    <xf numFmtId="2" fontId="16" fillId="11" borderId="6" xfId="0" applyNumberFormat="1" applyFont="1" applyFill="1" applyBorder="1"/>
    <xf numFmtId="2" fontId="17" fillId="11" borderId="6" xfId="0" applyNumberFormat="1" applyFont="1" applyFill="1" applyBorder="1"/>
    <xf numFmtId="0" fontId="0" fillId="12" borderId="0" xfId="0" applyFill="1"/>
    <xf numFmtId="0" fontId="1" fillId="12" borderId="1" xfId="0" applyFont="1" applyFill="1" applyBorder="1" applyAlignment="1">
      <alignment vertical="top" wrapText="1"/>
    </xf>
    <xf numFmtId="0" fontId="1" fillId="12" borderId="4" xfId="0" applyFont="1" applyFill="1" applyBorder="1" applyAlignment="1">
      <alignment horizontal="center" vertical="top" wrapText="1"/>
    </xf>
    <xf numFmtId="2" fontId="6" fillId="12" borderId="6" xfId="0" applyNumberFormat="1" applyFont="1" applyFill="1" applyBorder="1"/>
    <xf numFmtId="2" fontId="16" fillId="12" borderId="6" xfId="0" applyNumberFormat="1" applyFont="1" applyFill="1" applyBorder="1"/>
    <xf numFmtId="2" fontId="17" fillId="12" borderId="6" xfId="0" applyNumberFormat="1" applyFont="1" applyFill="1" applyBorder="1"/>
    <xf numFmtId="0" fontId="5" fillId="13" borderId="6" xfId="0" applyNumberFormat="1" applyFont="1" applyFill="1" applyBorder="1" applyAlignment="1">
      <alignment horizontal="right" vertical="center" wrapText="1"/>
    </xf>
    <xf numFmtId="0" fontId="10" fillId="13" borderId="6" xfId="0" applyNumberFormat="1" applyFont="1" applyFill="1" applyBorder="1" applyAlignment="1">
      <alignment horizontal="right" vertical="center" wrapText="1"/>
    </xf>
    <xf numFmtId="0" fontId="14" fillId="13" borderId="6" xfId="0" applyNumberFormat="1" applyFont="1" applyFill="1" applyBorder="1" applyAlignment="1">
      <alignment horizontal="right" vertical="center" wrapText="1"/>
    </xf>
    <xf numFmtId="0" fontId="1" fillId="13" borderId="4" xfId="0" applyFont="1" applyFill="1" applyBorder="1" applyAlignment="1">
      <alignment horizontal="center" vertical="top" wrapText="1"/>
    </xf>
    <xf numFmtId="2" fontId="6" fillId="13" borderId="6" xfId="0" applyNumberFormat="1" applyFont="1" applyFill="1" applyBorder="1"/>
    <xf numFmtId="2" fontId="2" fillId="13" borderId="6" xfId="0" applyNumberFormat="1" applyFont="1" applyFill="1" applyBorder="1"/>
    <xf numFmtId="2" fontId="16" fillId="13" borderId="6" xfId="0" applyNumberFormat="1" applyFont="1" applyFill="1" applyBorder="1"/>
    <xf numFmtId="2" fontId="17" fillId="13" borderId="6" xfId="0" applyNumberFormat="1" applyFont="1" applyFill="1" applyBorder="1"/>
    <xf numFmtId="0" fontId="2" fillId="5" borderId="14" xfId="0" applyNumberFormat="1" applyFont="1" applyFill="1" applyBorder="1" applyAlignment="1">
      <alignment vertical="center" wrapText="1"/>
    </xf>
    <xf numFmtId="0" fontId="5" fillId="5" borderId="14" xfId="0" applyNumberFormat="1" applyFont="1" applyFill="1" applyBorder="1" applyAlignment="1">
      <alignment vertical="center" wrapText="1"/>
    </xf>
    <xf numFmtId="0" fontId="0" fillId="6" borderId="0" xfId="0" applyFill="1"/>
    <xf numFmtId="0" fontId="1" fillId="13" borderId="3" xfId="0" applyNumberFormat="1" applyFont="1" applyFill="1" applyBorder="1" applyAlignment="1">
      <alignment horizontal="right" vertical="center" wrapText="1"/>
    </xf>
    <xf numFmtId="0" fontId="1" fillId="13" borderId="4" xfId="0" applyNumberFormat="1" applyFont="1" applyFill="1" applyBorder="1" applyAlignment="1">
      <alignment horizontal="right" vertical="center" wrapText="1"/>
    </xf>
    <xf numFmtId="0" fontId="1" fillId="13" borderId="6" xfId="0" applyNumberFormat="1" applyFont="1" applyFill="1" applyBorder="1" applyAlignment="1">
      <alignment horizontal="right" vertical="center" wrapText="1"/>
    </xf>
    <xf numFmtId="0" fontId="5" fillId="13" borderId="10" xfId="0" applyNumberFormat="1" applyFont="1" applyFill="1" applyBorder="1" applyAlignment="1">
      <alignment horizontal="right" vertical="center" wrapText="1"/>
    </xf>
    <xf numFmtId="2" fontId="9" fillId="12" borderId="6" xfId="0" applyNumberFormat="1" applyFont="1" applyFill="1" applyBorder="1"/>
    <xf numFmtId="2" fontId="36" fillId="6" borderId="6" xfId="0" applyNumberFormat="1" applyFont="1" applyFill="1" applyBorder="1"/>
    <xf numFmtId="2" fontId="21" fillId="6" borderId="6" xfId="0" applyNumberFormat="1" applyFont="1" applyFill="1" applyBorder="1"/>
    <xf numFmtId="2" fontId="9" fillId="6" borderId="6" xfId="0" applyNumberFormat="1" applyFont="1" applyFill="1" applyBorder="1"/>
    <xf numFmtId="2" fontId="36" fillId="3" borderId="6" xfId="0" applyNumberFormat="1" applyFont="1" applyFill="1" applyBorder="1"/>
    <xf numFmtId="0" fontId="6" fillId="0" borderId="0" xfId="0" applyFont="1" applyFill="1" applyBorder="1" applyAlignment="1">
      <alignment vertical="center"/>
    </xf>
    <xf numFmtId="0" fontId="38" fillId="11" borderId="35" xfId="0" applyFont="1" applyFill="1" applyBorder="1" applyAlignment="1">
      <alignment horizontal="left" vertical="top" wrapText="1"/>
    </xf>
    <xf numFmtId="0" fontId="38" fillId="4" borderId="35" xfId="0" applyFont="1" applyFill="1" applyBorder="1" applyAlignment="1">
      <alignment horizontal="left" vertical="top" wrapText="1"/>
    </xf>
    <xf numFmtId="0" fontId="38" fillId="3" borderId="35" xfId="0" applyFont="1" applyFill="1" applyBorder="1" applyAlignment="1">
      <alignment horizontal="left" vertical="top" wrapText="1"/>
    </xf>
    <xf numFmtId="0" fontId="38" fillId="2" borderId="14" xfId="0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39" fillId="4" borderId="14" xfId="0" applyFont="1" applyFill="1" applyBorder="1" applyAlignment="1">
      <alignment horizontal="left" vertical="top" wrapText="1"/>
    </xf>
    <xf numFmtId="0" fontId="2" fillId="11" borderId="14" xfId="0" applyNumberFormat="1" applyFont="1" applyFill="1" applyBorder="1" applyAlignment="1">
      <alignment vertical="center" wrapText="1"/>
    </xf>
    <xf numFmtId="0" fontId="5" fillId="11" borderId="14" xfId="0" applyNumberFormat="1" applyFont="1" applyFill="1" applyBorder="1" applyAlignment="1">
      <alignment vertical="center" wrapText="1"/>
    </xf>
    <xf numFmtId="0" fontId="6" fillId="11" borderId="14" xfId="0" applyNumberFormat="1" applyFont="1" applyFill="1" applyBorder="1"/>
    <xf numFmtId="0" fontId="2" fillId="3" borderId="14" xfId="0" applyNumberFormat="1" applyFont="1" applyFill="1" applyBorder="1" applyAlignment="1">
      <alignment vertical="center" wrapText="1"/>
    </xf>
    <xf numFmtId="0" fontId="5" fillId="3" borderId="14" xfId="0" applyNumberFormat="1" applyFont="1" applyFill="1" applyBorder="1" applyAlignment="1">
      <alignment vertical="center" wrapText="1"/>
    </xf>
    <xf numFmtId="0" fontId="40" fillId="2" borderId="0" xfId="0" applyFont="1" applyFill="1" applyAlignment="1">
      <alignment horizontal="left" vertical="top" wrapText="1"/>
    </xf>
    <xf numFmtId="0" fontId="38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0" fontId="41" fillId="2" borderId="0" xfId="0" applyFont="1" applyFill="1" applyAlignment="1">
      <alignment horizontal="center" vertical="center" wrapText="1"/>
    </xf>
    <xf numFmtId="0" fontId="42" fillId="2" borderId="0" xfId="0" applyFont="1" applyFill="1" applyAlignment="1">
      <alignment horizontal="left" vertical="top" wrapText="1"/>
    </xf>
    <xf numFmtId="0" fontId="1" fillId="2" borderId="19" xfId="0" applyFont="1" applyFill="1" applyBorder="1" applyAlignment="1">
      <alignment horizontal="center" vertical="top" wrapText="1"/>
    </xf>
    <xf numFmtId="0" fontId="1" fillId="2" borderId="31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horizontal="center" vertical="top" wrapText="1"/>
    </xf>
    <xf numFmtId="0" fontId="6" fillId="0" borderId="18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wrapText="1"/>
    </xf>
    <xf numFmtId="0" fontId="4" fillId="2" borderId="23" xfId="0" applyFont="1" applyFill="1" applyBorder="1" applyAlignment="1">
      <alignment horizontal="center" wrapText="1"/>
    </xf>
    <xf numFmtId="0" fontId="4" fillId="2" borderId="24" xfId="0" applyFont="1" applyFill="1" applyBorder="1" applyAlignment="1">
      <alignment horizontal="center" wrapText="1"/>
    </xf>
    <xf numFmtId="0" fontId="4" fillId="2" borderId="25" xfId="0" applyFont="1" applyFill="1" applyBorder="1" applyAlignment="1">
      <alignment horizontal="center" wrapText="1"/>
    </xf>
    <xf numFmtId="0" fontId="4" fillId="2" borderId="26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top" wrapText="1"/>
    </xf>
    <xf numFmtId="0" fontId="1" fillId="13" borderId="5" xfId="0" applyFont="1" applyFill="1" applyBorder="1" applyAlignment="1">
      <alignment horizontal="center" vertical="top" wrapText="1"/>
    </xf>
    <xf numFmtId="0" fontId="1" fillId="5" borderId="4" xfId="0" applyFont="1" applyFill="1" applyBorder="1" applyAlignment="1">
      <alignment horizontal="center" vertical="top" wrapText="1"/>
    </xf>
    <xf numFmtId="0" fontId="1" fillId="5" borderId="5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top" wrapText="1"/>
    </xf>
    <xf numFmtId="0" fontId="1" fillId="5" borderId="6" xfId="0" applyFont="1" applyFill="1" applyBorder="1" applyAlignment="1">
      <alignment horizontal="center" vertical="top" wrapText="1"/>
    </xf>
    <xf numFmtId="0" fontId="6" fillId="2" borderId="30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 readingOrder="1"/>
    </xf>
    <xf numFmtId="0" fontId="37" fillId="2" borderId="0" xfId="0" applyFont="1" applyFill="1" applyAlignment="1">
      <alignment horizontal="left" vertical="top" wrapText="1"/>
    </xf>
    <xf numFmtId="0" fontId="5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right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10" xfId="0" applyFont="1" applyFill="1" applyBorder="1" applyAlignment="1">
      <alignment horizontal="center" vertical="top" wrapText="1"/>
    </xf>
    <xf numFmtId="0" fontId="10" fillId="2" borderId="0" xfId="0" applyFont="1" applyFill="1" applyBorder="1" applyAlignment="1">
      <alignment horizontal="center" vertical="top" wrapText="1"/>
    </xf>
    <xf numFmtId="0" fontId="10" fillId="6" borderId="6" xfId="0" applyFont="1" applyFill="1" applyBorder="1" applyAlignment="1">
      <alignment horizontal="center" vertical="top" wrapText="1"/>
    </xf>
    <xf numFmtId="0" fontId="10" fillId="5" borderId="6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10" fillId="2" borderId="9" xfId="0" applyFont="1" applyFill="1" applyBorder="1" applyAlignment="1">
      <alignment horizontal="center" vertical="top" wrapText="1"/>
    </xf>
    <xf numFmtId="0" fontId="10" fillId="2" borderId="10" xfId="0" applyFont="1" applyFill="1" applyBorder="1" applyAlignment="1">
      <alignment horizontal="center" vertical="top" wrapText="1"/>
    </xf>
    <xf numFmtId="0" fontId="10" fillId="2" borderId="11" xfId="0" applyFont="1" applyFill="1" applyBorder="1" applyAlignment="1">
      <alignment horizontal="center" vertical="top" wrapText="1"/>
    </xf>
    <xf numFmtId="0" fontId="10" fillId="2" borderId="12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330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FFFCC"/>
      <color rgb="FF3366FF"/>
      <color rgb="FFFF3399"/>
      <color rgb="FFCCFFCC"/>
      <color rgb="FF9966FF"/>
      <color rgb="FFFFF3FF"/>
      <color rgb="FFCCFF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 sz="1800" b="1" i="0" baseline="0">
                <a:effectLst/>
              </a:rPr>
              <a:t>Сравнение уровня сформированности УУД 6 и 8 классов:</a:t>
            </a:r>
            <a:endParaRPr lang="ru-RU">
              <a:effectLst/>
            </a:endParaRPr>
          </a:p>
          <a:p>
            <a:pPr>
              <a:defRPr/>
            </a:pPr>
            <a:r>
              <a:rPr lang="ru-RU" sz="1800" b="1" i="0" baseline="0">
                <a:effectLst/>
              </a:rPr>
              <a:t>1.1.2. осуществлять выбор наиболее эффективных способов решения задач в зависимости от конкретных условий</a:t>
            </a:r>
            <a:endParaRPr lang="ru-RU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'сравнение % УУД 6 8 классов'!$A$57:$E$57</c:f>
              <c:strCache>
                <c:ptCount val="1"/>
                <c:pt idx="0">
                  <c:v>№4 (Б), 16 (Б), 14 (Б), 17 (Б) 1 балл 6 класс осуществлять выбор наиболее эффективных способов решения задач в зависимости от конкретных условий 1.1.2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классов'!$F$55:$AP$55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классов'!$F$57:$AP$57</c:f>
              <c:numCache>
                <c:formatCode>0.00</c:formatCode>
                <c:ptCount val="37"/>
                <c:pt idx="0">
                  <c:v>40.872500000000002</c:v>
                </c:pt>
                <c:pt idx="1">
                  <c:v>48.32</c:v>
                </c:pt>
                <c:pt idx="2">
                  <c:v>44.544999999999995</c:v>
                </c:pt>
                <c:pt idx="3">
                  <c:v>45.902250000000002</c:v>
                </c:pt>
                <c:pt idx="4">
                  <c:v>44.544499999999999</c:v>
                </c:pt>
                <c:pt idx="5">
                  <c:v>53.75</c:v>
                </c:pt>
                <c:pt idx="6">
                  <c:v>59.52375</c:v>
                </c:pt>
                <c:pt idx="7">
                  <c:v>20.652249999999999</c:v>
                </c:pt>
                <c:pt idx="8">
                  <c:v>39.58325</c:v>
                </c:pt>
                <c:pt idx="9">
                  <c:v>69.853250000000003</c:v>
                </c:pt>
                <c:pt idx="10">
                  <c:v>54.91075</c:v>
                </c:pt>
                <c:pt idx="11">
                  <c:v>38.380249999999997</c:v>
                </c:pt>
                <c:pt idx="12">
                  <c:v>45.000250000000001</c:v>
                </c:pt>
                <c:pt idx="13">
                  <c:v>59.375</c:v>
                </c:pt>
                <c:pt idx="14">
                  <c:v>40.540500000000002</c:v>
                </c:pt>
                <c:pt idx="15">
                  <c:v>60.71425</c:v>
                </c:pt>
                <c:pt idx="16">
                  <c:v>38.858750000000001</c:v>
                </c:pt>
                <c:pt idx="17">
                  <c:v>42.143000000000001</c:v>
                </c:pt>
                <c:pt idx="18">
                  <c:v>51.363750000000003</c:v>
                </c:pt>
                <c:pt idx="19">
                  <c:v>42.543750000000003</c:v>
                </c:pt>
                <c:pt idx="20">
                  <c:v>54.166499999999999</c:v>
                </c:pt>
                <c:pt idx="21">
                  <c:v>19.642749999999999</c:v>
                </c:pt>
                <c:pt idx="22">
                  <c:v>44.444499999999998</c:v>
                </c:pt>
                <c:pt idx="23">
                  <c:v>40.625</c:v>
                </c:pt>
                <c:pt idx="24">
                  <c:v>0</c:v>
                </c:pt>
                <c:pt idx="25">
                  <c:v>44.444499999999998</c:v>
                </c:pt>
                <c:pt idx="26">
                  <c:v>50</c:v>
                </c:pt>
                <c:pt idx="27">
                  <c:v>28.125</c:v>
                </c:pt>
                <c:pt idx="28">
                  <c:v>42.105249999999998</c:v>
                </c:pt>
                <c:pt idx="29">
                  <c:v>75</c:v>
                </c:pt>
                <c:pt idx="30">
                  <c:v>51.388750000000002</c:v>
                </c:pt>
                <c:pt idx="32">
                  <c:v>30</c:v>
                </c:pt>
                <c:pt idx="33">
                  <c:v>44.444250000000004</c:v>
                </c:pt>
                <c:pt idx="34">
                  <c:v>38.888749999999995</c:v>
                </c:pt>
                <c:pt idx="35">
                  <c:v>32.143000000000001</c:v>
                </c:pt>
                <c:pt idx="36">
                  <c:v>37.5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'сравнение % УУД 6 8 классов'!$A$60:$E$60</c:f>
              <c:strCache>
                <c:ptCount val="1"/>
                <c:pt idx="0">
                  <c:v>№13 (Б), 8 (П) 1 балл 8 класс осуществлять выбор наиболее эффективных способов решения задач в зависимости от конкретных условий 1.1.2.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классов'!$F$55:$AP$55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классов'!$F$60:$AP$60</c:f>
              <c:numCache>
                <c:formatCode>0.00</c:formatCode>
                <c:ptCount val="37"/>
                <c:pt idx="0">
                  <c:v>45.699999999999996</c:v>
                </c:pt>
                <c:pt idx="1">
                  <c:v>61.43</c:v>
                </c:pt>
                <c:pt idx="2">
                  <c:v>53.58</c:v>
                </c:pt>
                <c:pt idx="3">
                  <c:v>57.764499999999998</c:v>
                </c:pt>
                <c:pt idx="4">
                  <c:v>53.578499999999998</c:v>
                </c:pt>
                <c:pt idx="5">
                  <c:v>73.333500000000001</c:v>
                </c:pt>
                <c:pt idx="6">
                  <c:v>72.222000000000008</c:v>
                </c:pt>
                <c:pt idx="7">
                  <c:v>38.636499999999998</c:v>
                </c:pt>
                <c:pt idx="8">
                  <c:v>54.167000000000002</c:v>
                </c:pt>
                <c:pt idx="9">
                  <c:v>73.683999999999997</c:v>
                </c:pt>
                <c:pt idx="10">
                  <c:v>63.953499999999998</c:v>
                </c:pt>
                <c:pt idx="11">
                  <c:v>61.538499999999999</c:v>
                </c:pt>
                <c:pt idx="12">
                  <c:v>33.332999999999998</c:v>
                </c:pt>
                <c:pt idx="13">
                  <c:v>70</c:v>
                </c:pt>
                <c:pt idx="14">
                  <c:v>55.356999999999999</c:v>
                </c:pt>
                <c:pt idx="16">
                  <c:v>48.461500000000001</c:v>
                </c:pt>
                <c:pt idx="17">
                  <c:v>33.332999999999998</c:v>
                </c:pt>
                <c:pt idx="18">
                  <c:v>40.243499999999997</c:v>
                </c:pt>
                <c:pt idx="19">
                  <c:v>68.75</c:v>
                </c:pt>
                <c:pt idx="20">
                  <c:v>68.75</c:v>
                </c:pt>
                <c:pt idx="21">
                  <c:v>50</c:v>
                </c:pt>
                <c:pt idx="23">
                  <c:v>41.666499999999999</c:v>
                </c:pt>
                <c:pt idx="24">
                  <c:v>83.333500000000001</c:v>
                </c:pt>
                <c:pt idx="25">
                  <c:v>50</c:v>
                </c:pt>
                <c:pt idx="26">
                  <c:v>50</c:v>
                </c:pt>
                <c:pt idx="27">
                  <c:v>37.5</c:v>
                </c:pt>
                <c:pt idx="29">
                  <c:v>100</c:v>
                </c:pt>
                <c:pt idx="30">
                  <c:v>42.5</c:v>
                </c:pt>
                <c:pt idx="31">
                  <c:v>52.5</c:v>
                </c:pt>
                <c:pt idx="32">
                  <c:v>35.713999999999999</c:v>
                </c:pt>
                <c:pt idx="33">
                  <c:v>57.143000000000001</c:v>
                </c:pt>
                <c:pt idx="34">
                  <c:v>50</c:v>
                </c:pt>
                <c:pt idx="35">
                  <c:v>100</c:v>
                </c:pt>
                <c:pt idx="3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83936"/>
        <c:axId val="157785472"/>
      </c:lineChart>
      <c:catAx>
        <c:axId val="1577839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7785472"/>
        <c:crosses val="autoZero"/>
        <c:auto val="1"/>
        <c:lblAlgn val="ctr"/>
        <c:lblOffset val="100"/>
        <c:noMultiLvlLbl val="0"/>
      </c:catAx>
      <c:valAx>
        <c:axId val="157785472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57783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СОШ-УУД'!$B$4</c:f>
              <c:strCache>
                <c:ptCount val="1"/>
                <c:pt idx="0">
                  <c:v>4.1.2 выбирать из текста или придумать заголовок, соответствующий содержанию и общему смыслу текста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8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4"/>
            <c:invertIfNegative val="0"/>
            <c:bubble3D val="0"/>
          </c:dPt>
          <c:dPt>
            <c:idx val="25"/>
            <c:invertIfNegative val="0"/>
            <c:bubble3D val="0"/>
          </c:dPt>
          <c:dPt>
            <c:idx val="28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30"/>
            <c:invertIfNegative val="0"/>
            <c:bubble3D val="0"/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СОШ-УУД'!$C$2:$AG$2</c:f>
              <c:strCache>
                <c:ptCount val="31"/>
                <c:pt idx="0">
                  <c:v>Регион (7045 чел.), %</c:v>
                </c:pt>
                <c:pt idx="1">
                  <c:v>Томский район (489 чел.), %</c:v>
                </c:pt>
                <c:pt idx="2">
                  <c:v>3 корниловская (24 чел.), %</c:v>
                </c:pt>
                <c:pt idx="3">
                  <c:v>2 итатская (15 чел.), %</c:v>
                </c:pt>
                <c:pt idx="4">
                  <c:v>2 калтайская (9 чел.), %</c:v>
                </c:pt>
                <c:pt idx="5">
                  <c:v>2 кафтанчиковская (22 чел.), %</c:v>
                </c:pt>
                <c:pt idx="6">
                  <c:v>2 малиновская (19 чел.), %</c:v>
                </c:pt>
                <c:pt idx="7">
                  <c:v>2 басандайская (5 чел.), %</c:v>
                </c:pt>
                <c:pt idx="8">
                  <c:v>2 богашевская (28 чел.), %</c:v>
                </c:pt>
                <c:pt idx="9">
                  <c:v>2 наумовская (3 чел.), %</c:v>
                </c:pt>
                <c:pt idx="10">
                  <c:v>2 нелюбинская (6 чел.), %</c:v>
                </c:pt>
                <c:pt idx="11">
                  <c:v>2 новоархангельская (4 чел.), %</c:v>
                </c:pt>
                <c:pt idx="12">
                  <c:v>2 новорождественская (4 чел.), %</c:v>
                </c:pt>
                <c:pt idx="13">
                  <c:v>2 петуховская (1 чел.), %</c:v>
                </c:pt>
                <c:pt idx="14">
                  <c:v>2 рассветовская (20 чел.), %</c:v>
                </c:pt>
                <c:pt idx="15">
                  <c:v>2 спасская (28 чел.), %</c:v>
                </c:pt>
                <c:pt idx="16">
                  <c:v>1 копыловская (12 чел.), %</c:v>
                </c:pt>
                <c:pt idx="17">
                  <c:v>1 моряковская (43 чел.), %</c:v>
                </c:pt>
                <c:pt idx="18">
                  <c:v>1 александровская (6 чел.), %</c:v>
                </c:pt>
                <c:pt idx="19">
                  <c:v>1 зональненская (65 чел.), %</c:v>
                </c:pt>
                <c:pt idx="20">
                  <c:v>1 зоркальцевская (21 чел.), %</c:v>
                </c:pt>
                <c:pt idx="21">
                  <c:v>1 кисловская (41 чел.), %</c:v>
                </c:pt>
                <c:pt idx="22">
                  <c:v>1 лучановская (8 чел.), %</c:v>
                </c:pt>
                <c:pt idx="23">
                  <c:v>1 мирненская (14 чел.), %</c:v>
                </c:pt>
                <c:pt idx="24">
                  <c:v>1 молодежненская (6 чел.), %</c:v>
                </c:pt>
                <c:pt idx="25">
                  <c:v>1 поросинская (20 чел.), %</c:v>
                </c:pt>
                <c:pt idx="26">
                  <c:v>1 рыбаловская (14 чел.), %</c:v>
                </c:pt>
                <c:pt idx="27">
                  <c:v>1 турунтаевская (4 чел.), %</c:v>
                </c:pt>
                <c:pt idx="28">
                  <c:v>1 халдеевская (1 чел.), %</c:v>
                </c:pt>
                <c:pt idx="29">
                  <c:v>1 чернореченская (7 чел.), %</c:v>
                </c:pt>
                <c:pt idx="30">
                  <c:v>интеграция (39 чел.), %</c:v>
                </c:pt>
              </c:strCache>
            </c:strRef>
          </c:cat>
          <c:val>
            <c:numRef>
              <c:f>'графики СОШ-УУД'!$C$4:$AG$4</c:f>
              <c:numCache>
                <c:formatCode>0.00</c:formatCode>
                <c:ptCount val="31"/>
                <c:pt idx="0">
                  <c:v>62.540999999999997</c:v>
                </c:pt>
                <c:pt idx="1">
                  <c:v>59.1</c:v>
                </c:pt>
                <c:pt idx="2">
                  <c:v>75</c:v>
                </c:pt>
                <c:pt idx="3">
                  <c:v>73.332999999999998</c:v>
                </c:pt>
                <c:pt idx="4">
                  <c:v>55.555999999999997</c:v>
                </c:pt>
                <c:pt idx="5">
                  <c:v>59.091000000000001</c:v>
                </c:pt>
                <c:pt idx="6">
                  <c:v>84.210999999999999</c:v>
                </c:pt>
                <c:pt idx="7">
                  <c:v>60</c:v>
                </c:pt>
                <c:pt idx="8">
                  <c:v>71.429000000000002</c:v>
                </c:pt>
                <c:pt idx="9">
                  <c:v>66.667000000000002</c:v>
                </c:pt>
                <c:pt idx="10">
                  <c:v>33.332999999999998</c:v>
                </c:pt>
                <c:pt idx="11">
                  <c:v>25</c:v>
                </c:pt>
                <c:pt idx="12">
                  <c:v>25</c:v>
                </c:pt>
                <c:pt idx="13">
                  <c:v>0</c:v>
                </c:pt>
                <c:pt idx="14">
                  <c:v>40</c:v>
                </c:pt>
                <c:pt idx="15">
                  <c:v>67.856999999999999</c:v>
                </c:pt>
                <c:pt idx="16">
                  <c:v>83.332999999999998</c:v>
                </c:pt>
                <c:pt idx="17">
                  <c:v>83.721000000000004</c:v>
                </c:pt>
                <c:pt idx="18">
                  <c:v>83.332999999999998</c:v>
                </c:pt>
                <c:pt idx="19">
                  <c:v>49.231000000000002</c:v>
                </c:pt>
                <c:pt idx="20">
                  <c:v>66.667000000000002</c:v>
                </c:pt>
                <c:pt idx="21">
                  <c:v>43.902000000000001</c:v>
                </c:pt>
                <c:pt idx="22">
                  <c:v>12.5</c:v>
                </c:pt>
                <c:pt idx="23">
                  <c:v>57.143000000000001</c:v>
                </c:pt>
                <c:pt idx="24">
                  <c:v>50</c:v>
                </c:pt>
                <c:pt idx="25">
                  <c:v>15</c:v>
                </c:pt>
                <c:pt idx="26">
                  <c:v>64.286000000000001</c:v>
                </c:pt>
                <c:pt idx="27">
                  <c:v>75</c:v>
                </c:pt>
                <c:pt idx="28">
                  <c:v>100</c:v>
                </c:pt>
                <c:pt idx="29">
                  <c:v>0</c:v>
                </c:pt>
                <c:pt idx="30">
                  <c:v>69.230999999999995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42897152"/>
        <c:axId val="142898688"/>
        <c:axId val="0"/>
      </c:bar3DChart>
      <c:catAx>
        <c:axId val="142897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142898688"/>
        <c:crosses val="autoZero"/>
        <c:auto val="1"/>
        <c:lblAlgn val="ctr"/>
        <c:lblOffset val="100"/>
        <c:noMultiLvlLbl val="0"/>
      </c:catAx>
      <c:valAx>
        <c:axId val="14289868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4289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(П) 1.2.5 делать умозаключения  и выводы на основе аргументации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СОШ-УУД'!$B$5</c:f>
              <c:strCache>
                <c:ptCount val="1"/>
                <c:pt idx="0">
                  <c:v>1.2.5 делать умозаключения  и выводы на основе аргументации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8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30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СОШ-УУД'!$C$2:$AG$2</c:f>
              <c:strCache>
                <c:ptCount val="31"/>
                <c:pt idx="0">
                  <c:v>Регион (7045 чел.), %</c:v>
                </c:pt>
                <c:pt idx="1">
                  <c:v>Томский район (489 чел.), %</c:v>
                </c:pt>
                <c:pt idx="2">
                  <c:v>3 корниловская (24 чел.), %</c:v>
                </c:pt>
                <c:pt idx="3">
                  <c:v>2 итатская (15 чел.), %</c:v>
                </c:pt>
                <c:pt idx="4">
                  <c:v>2 калтайская (9 чел.), %</c:v>
                </c:pt>
                <c:pt idx="5">
                  <c:v>2 кафтанчиковская (22 чел.), %</c:v>
                </c:pt>
                <c:pt idx="6">
                  <c:v>2 малиновская (19 чел.), %</c:v>
                </c:pt>
                <c:pt idx="7">
                  <c:v>2 басандайская (5 чел.), %</c:v>
                </c:pt>
                <c:pt idx="8">
                  <c:v>2 богашевская (28 чел.), %</c:v>
                </c:pt>
                <c:pt idx="9">
                  <c:v>2 наумовская (3 чел.), %</c:v>
                </c:pt>
                <c:pt idx="10">
                  <c:v>2 нелюбинская (6 чел.), %</c:v>
                </c:pt>
                <c:pt idx="11">
                  <c:v>2 новоархангельская (4 чел.), %</c:v>
                </c:pt>
                <c:pt idx="12">
                  <c:v>2 новорождественская (4 чел.), %</c:v>
                </c:pt>
                <c:pt idx="13">
                  <c:v>2 петуховская (1 чел.), %</c:v>
                </c:pt>
                <c:pt idx="14">
                  <c:v>2 рассветовская (20 чел.), %</c:v>
                </c:pt>
                <c:pt idx="15">
                  <c:v>2 спасская (28 чел.), %</c:v>
                </c:pt>
                <c:pt idx="16">
                  <c:v>1 копыловская (12 чел.), %</c:v>
                </c:pt>
                <c:pt idx="17">
                  <c:v>1 моряковская (43 чел.), %</c:v>
                </c:pt>
                <c:pt idx="18">
                  <c:v>1 александровская (6 чел.), %</c:v>
                </c:pt>
                <c:pt idx="19">
                  <c:v>1 зональненская (65 чел.), %</c:v>
                </c:pt>
                <c:pt idx="20">
                  <c:v>1 зоркальцевская (21 чел.), %</c:v>
                </c:pt>
                <c:pt idx="21">
                  <c:v>1 кисловская (41 чел.), %</c:v>
                </c:pt>
                <c:pt idx="22">
                  <c:v>1 лучановская (8 чел.), %</c:v>
                </c:pt>
                <c:pt idx="23">
                  <c:v>1 мирненская (14 чел.), %</c:v>
                </c:pt>
                <c:pt idx="24">
                  <c:v>1 молодежненская (6 чел.), %</c:v>
                </c:pt>
                <c:pt idx="25">
                  <c:v>1 поросинская (20 чел.), %</c:v>
                </c:pt>
                <c:pt idx="26">
                  <c:v>1 рыбаловская (14 чел.), %</c:v>
                </c:pt>
                <c:pt idx="27">
                  <c:v>1 турунтаевская (4 чел.), %</c:v>
                </c:pt>
                <c:pt idx="28">
                  <c:v>1 халдеевская (1 чел.), %</c:v>
                </c:pt>
                <c:pt idx="29">
                  <c:v>1 чернореченская (7 чел.), %</c:v>
                </c:pt>
                <c:pt idx="30">
                  <c:v>интеграция (39 чел.), %</c:v>
                </c:pt>
              </c:strCache>
            </c:strRef>
          </c:cat>
          <c:val>
            <c:numRef>
              <c:f>'графики СОШ-УУД'!$C$5:$AG$5</c:f>
              <c:numCache>
                <c:formatCode>0.00</c:formatCode>
                <c:ptCount val="31"/>
                <c:pt idx="0">
                  <c:v>59.819000000000003</c:v>
                </c:pt>
                <c:pt idx="1">
                  <c:v>54.09</c:v>
                </c:pt>
                <c:pt idx="2">
                  <c:v>36.457999999999998</c:v>
                </c:pt>
                <c:pt idx="3">
                  <c:v>71.666499999999999</c:v>
                </c:pt>
                <c:pt idx="4">
                  <c:v>61.110999999999997</c:v>
                </c:pt>
                <c:pt idx="5">
                  <c:v>35.227499999999999</c:v>
                </c:pt>
                <c:pt idx="6">
                  <c:v>67.105500000000006</c:v>
                </c:pt>
                <c:pt idx="7">
                  <c:v>30</c:v>
                </c:pt>
                <c:pt idx="8">
                  <c:v>56.25</c:v>
                </c:pt>
                <c:pt idx="9">
                  <c:v>58.332999999999998</c:v>
                </c:pt>
                <c:pt idx="10">
                  <c:v>54.166499999999999</c:v>
                </c:pt>
                <c:pt idx="11">
                  <c:v>50</c:v>
                </c:pt>
                <c:pt idx="12">
                  <c:v>43.75</c:v>
                </c:pt>
                <c:pt idx="13">
                  <c:v>25</c:v>
                </c:pt>
                <c:pt idx="14">
                  <c:v>63.75</c:v>
                </c:pt>
                <c:pt idx="15">
                  <c:v>57.142499999999998</c:v>
                </c:pt>
                <c:pt idx="16">
                  <c:v>64.582999999999998</c:v>
                </c:pt>
                <c:pt idx="17">
                  <c:v>51.744500000000002</c:v>
                </c:pt>
                <c:pt idx="18">
                  <c:v>45.833500000000001</c:v>
                </c:pt>
                <c:pt idx="19">
                  <c:v>53.462000000000003</c:v>
                </c:pt>
                <c:pt idx="20">
                  <c:v>55.952500000000001</c:v>
                </c:pt>
                <c:pt idx="21">
                  <c:v>49.390500000000003</c:v>
                </c:pt>
                <c:pt idx="22">
                  <c:v>46.875</c:v>
                </c:pt>
                <c:pt idx="23">
                  <c:v>60.713999999999999</c:v>
                </c:pt>
                <c:pt idx="24">
                  <c:v>70.832999999999998</c:v>
                </c:pt>
                <c:pt idx="25">
                  <c:v>42.5</c:v>
                </c:pt>
                <c:pt idx="26">
                  <c:v>64.286000000000001</c:v>
                </c:pt>
                <c:pt idx="27">
                  <c:v>56.25</c:v>
                </c:pt>
                <c:pt idx="28">
                  <c:v>100</c:v>
                </c:pt>
                <c:pt idx="29">
                  <c:v>32.143000000000001</c:v>
                </c:pt>
                <c:pt idx="30">
                  <c:v>64.102499999999992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53433600"/>
        <c:axId val="153435136"/>
        <c:axId val="0"/>
      </c:bar3DChart>
      <c:catAx>
        <c:axId val="1534336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53435136"/>
        <c:crosses val="autoZero"/>
        <c:auto val="1"/>
        <c:lblAlgn val="ctr"/>
        <c:lblOffset val="100"/>
        <c:noMultiLvlLbl val="0"/>
      </c:catAx>
      <c:valAx>
        <c:axId val="1534351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53433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(Б/ П) 1.1.2 осуществлять выбор наиболее эффективных способов решения задач в зависимости от конкретных условий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СОШ-УУД'!$B$6</c:f>
              <c:strCache>
                <c:ptCount val="1"/>
                <c:pt idx="0">
                  <c:v>1.1.2 осуществлять выбор наиболее эффективных способов решения задач в зависимости от конкретных условий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4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4"/>
            <c:invertIfNegative val="0"/>
            <c:bubble3D val="0"/>
          </c:dPt>
          <c:dPt>
            <c:idx val="25"/>
            <c:invertIfNegative val="0"/>
            <c:bubble3D val="0"/>
          </c:dPt>
          <c:dPt>
            <c:idx val="26"/>
            <c:invertIfNegative val="0"/>
            <c:bubble3D val="0"/>
          </c:dPt>
          <c:dPt>
            <c:idx val="28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0"/>
            <c:invertIfNegative val="0"/>
            <c:bubble3D val="0"/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СОШ-УУД'!$C$2:$AG$2</c:f>
              <c:strCache>
                <c:ptCount val="31"/>
                <c:pt idx="0">
                  <c:v>Регион (7045 чел.), %</c:v>
                </c:pt>
                <c:pt idx="1">
                  <c:v>Томский район (489 чел.), %</c:v>
                </c:pt>
                <c:pt idx="2">
                  <c:v>3 корниловская (24 чел.), %</c:v>
                </c:pt>
                <c:pt idx="3">
                  <c:v>2 итатская (15 чел.), %</c:v>
                </c:pt>
                <c:pt idx="4">
                  <c:v>2 калтайская (9 чел.), %</c:v>
                </c:pt>
                <c:pt idx="5">
                  <c:v>2 кафтанчиковская (22 чел.), %</c:v>
                </c:pt>
                <c:pt idx="6">
                  <c:v>2 малиновская (19 чел.), %</c:v>
                </c:pt>
                <c:pt idx="7">
                  <c:v>2 басандайская (5 чел.), %</c:v>
                </c:pt>
                <c:pt idx="8">
                  <c:v>2 богашевская (28 чел.), %</c:v>
                </c:pt>
                <c:pt idx="9">
                  <c:v>2 наумовская (3 чел.), %</c:v>
                </c:pt>
                <c:pt idx="10">
                  <c:v>2 нелюбинская (6 чел.), %</c:v>
                </c:pt>
                <c:pt idx="11">
                  <c:v>2 новоархангельская (4 чел.), %</c:v>
                </c:pt>
                <c:pt idx="12">
                  <c:v>2 новорождественская (4 чел.), %</c:v>
                </c:pt>
                <c:pt idx="13">
                  <c:v>2 петуховская (1 чел.), %</c:v>
                </c:pt>
                <c:pt idx="14">
                  <c:v>2 рассветовская (20 чел.), %</c:v>
                </c:pt>
                <c:pt idx="15">
                  <c:v>2 спасская (28 чел.), %</c:v>
                </c:pt>
                <c:pt idx="16">
                  <c:v>1 копыловская (12 чел.), %</c:v>
                </c:pt>
                <c:pt idx="17">
                  <c:v>1 моряковская (43 чел.), %</c:v>
                </c:pt>
                <c:pt idx="18">
                  <c:v>1 александровская (6 чел.), %</c:v>
                </c:pt>
                <c:pt idx="19">
                  <c:v>1 зональненская (65 чел.), %</c:v>
                </c:pt>
                <c:pt idx="20">
                  <c:v>1 зоркальцевская (21 чел.), %</c:v>
                </c:pt>
                <c:pt idx="21">
                  <c:v>1 кисловская (41 чел.), %</c:v>
                </c:pt>
                <c:pt idx="22">
                  <c:v>1 лучановская (8 чел.), %</c:v>
                </c:pt>
                <c:pt idx="23">
                  <c:v>1 мирненская (14 чел.), %</c:v>
                </c:pt>
                <c:pt idx="24">
                  <c:v>1 молодежненская (6 чел.), %</c:v>
                </c:pt>
                <c:pt idx="25">
                  <c:v>1 поросинская (20 чел.), %</c:v>
                </c:pt>
                <c:pt idx="26">
                  <c:v>1 рыбаловская (14 чел.), %</c:v>
                </c:pt>
                <c:pt idx="27">
                  <c:v>1 турунтаевская (4 чел.), %</c:v>
                </c:pt>
                <c:pt idx="28">
                  <c:v>1 халдеевская (1 чел.), %</c:v>
                </c:pt>
                <c:pt idx="29">
                  <c:v>1 чернореченская (7 чел.), %</c:v>
                </c:pt>
                <c:pt idx="30">
                  <c:v>интеграция (39 чел.), %</c:v>
                </c:pt>
              </c:strCache>
            </c:strRef>
          </c:cat>
          <c:val>
            <c:numRef>
              <c:f>'графики СОШ-УУД'!$C$6:$AG$6</c:f>
              <c:numCache>
                <c:formatCode>0.00</c:formatCode>
                <c:ptCount val="31"/>
                <c:pt idx="0">
                  <c:v>57.764499999999998</c:v>
                </c:pt>
                <c:pt idx="1">
                  <c:v>53.578499999999998</c:v>
                </c:pt>
                <c:pt idx="2">
                  <c:v>68.75</c:v>
                </c:pt>
                <c:pt idx="3">
                  <c:v>73.333500000000001</c:v>
                </c:pt>
                <c:pt idx="4">
                  <c:v>72.222000000000008</c:v>
                </c:pt>
                <c:pt idx="5">
                  <c:v>38.636499999999998</c:v>
                </c:pt>
                <c:pt idx="6">
                  <c:v>73.683999999999997</c:v>
                </c:pt>
                <c:pt idx="7">
                  <c:v>70</c:v>
                </c:pt>
                <c:pt idx="8">
                  <c:v>55.356999999999999</c:v>
                </c:pt>
                <c:pt idx="9">
                  <c:v>83.333500000000001</c:v>
                </c:pt>
                <c:pt idx="10">
                  <c:v>50</c:v>
                </c:pt>
                <c:pt idx="11">
                  <c:v>50</c:v>
                </c:pt>
                <c:pt idx="12">
                  <c:v>37.5</c:v>
                </c:pt>
                <c:pt idx="13">
                  <c:v>100</c:v>
                </c:pt>
                <c:pt idx="14">
                  <c:v>52.5</c:v>
                </c:pt>
                <c:pt idx="15">
                  <c:v>57.143000000000001</c:v>
                </c:pt>
                <c:pt idx="16">
                  <c:v>54.167000000000002</c:v>
                </c:pt>
                <c:pt idx="17">
                  <c:v>63.953499999999998</c:v>
                </c:pt>
                <c:pt idx="18">
                  <c:v>33.332999999999998</c:v>
                </c:pt>
                <c:pt idx="19">
                  <c:v>48.461500000000001</c:v>
                </c:pt>
                <c:pt idx="20">
                  <c:v>33.332999999999998</c:v>
                </c:pt>
                <c:pt idx="21">
                  <c:v>40.243499999999997</c:v>
                </c:pt>
                <c:pt idx="22">
                  <c:v>68.75</c:v>
                </c:pt>
                <c:pt idx="23">
                  <c:v>50</c:v>
                </c:pt>
                <c:pt idx="24">
                  <c:v>41.666499999999999</c:v>
                </c:pt>
                <c:pt idx="25">
                  <c:v>42.5</c:v>
                </c:pt>
                <c:pt idx="26">
                  <c:v>35.713999999999999</c:v>
                </c:pt>
                <c:pt idx="27">
                  <c:v>50</c:v>
                </c:pt>
                <c:pt idx="28">
                  <c:v>100</c:v>
                </c:pt>
                <c:pt idx="29">
                  <c:v>50</c:v>
                </c:pt>
                <c:pt idx="30">
                  <c:v>61.538499999999999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53469312"/>
        <c:axId val="153470848"/>
        <c:axId val="0"/>
      </c:bar3DChart>
      <c:catAx>
        <c:axId val="153469312"/>
        <c:scaling>
          <c:orientation val="minMax"/>
        </c:scaling>
        <c:delete val="0"/>
        <c:axPos val="b"/>
        <c:majorTickMark val="none"/>
        <c:minorTickMark val="none"/>
        <c:tickLblPos val="nextTo"/>
        <c:crossAx val="153470848"/>
        <c:crosses val="autoZero"/>
        <c:auto val="1"/>
        <c:lblAlgn val="ctr"/>
        <c:lblOffset val="100"/>
        <c:noMultiLvlLbl val="0"/>
      </c:catAx>
      <c:valAx>
        <c:axId val="1534708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53469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СОШ-УУД'!$B$7</c:f>
              <c:strCache>
                <c:ptCount val="1"/>
                <c:pt idx="0">
                  <c:v>4.1.6 сопоставлять основные текстовые и внетекстовые компоненты; объяснять назначение карты, рисунка, пояснять части графика или таблицы и т. д.
1.1.2 осуществлять выбор наиболее эффективных способов решения задач в зависимости от конкретных условий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</c:dPt>
          <c:dPt>
            <c:idx val="28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30"/>
            <c:invertIfNegative val="0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СОШ-УУД'!$C$2:$AG$2</c:f>
              <c:strCache>
                <c:ptCount val="31"/>
                <c:pt idx="0">
                  <c:v>Регион (7045 чел.), %</c:v>
                </c:pt>
                <c:pt idx="1">
                  <c:v>Томский район (489 чел.), %</c:v>
                </c:pt>
                <c:pt idx="2">
                  <c:v>3 корниловская (24 чел.), %</c:v>
                </c:pt>
                <c:pt idx="3">
                  <c:v>2 итатская (15 чел.), %</c:v>
                </c:pt>
                <c:pt idx="4">
                  <c:v>2 калтайская (9 чел.), %</c:v>
                </c:pt>
                <c:pt idx="5">
                  <c:v>2 кафтанчиковская (22 чел.), %</c:v>
                </c:pt>
                <c:pt idx="6">
                  <c:v>2 малиновская (19 чел.), %</c:v>
                </c:pt>
                <c:pt idx="7">
                  <c:v>2 басандайская (5 чел.), %</c:v>
                </c:pt>
                <c:pt idx="8">
                  <c:v>2 богашевская (28 чел.), %</c:v>
                </c:pt>
                <c:pt idx="9">
                  <c:v>2 наумовская (3 чел.), %</c:v>
                </c:pt>
                <c:pt idx="10">
                  <c:v>2 нелюбинская (6 чел.), %</c:v>
                </c:pt>
                <c:pt idx="11">
                  <c:v>2 новоархангельская (4 чел.), %</c:v>
                </c:pt>
                <c:pt idx="12">
                  <c:v>2 новорождественская (4 чел.), %</c:v>
                </c:pt>
                <c:pt idx="13">
                  <c:v>2 петуховская (1 чел.), %</c:v>
                </c:pt>
                <c:pt idx="14">
                  <c:v>2 рассветовская (20 чел.), %</c:v>
                </c:pt>
                <c:pt idx="15">
                  <c:v>2 спасская (28 чел.), %</c:v>
                </c:pt>
                <c:pt idx="16">
                  <c:v>1 копыловская (12 чел.), %</c:v>
                </c:pt>
                <c:pt idx="17">
                  <c:v>1 моряковская (43 чел.), %</c:v>
                </c:pt>
                <c:pt idx="18">
                  <c:v>1 александровская (6 чел.), %</c:v>
                </c:pt>
                <c:pt idx="19">
                  <c:v>1 зональненская (65 чел.), %</c:v>
                </c:pt>
                <c:pt idx="20">
                  <c:v>1 зоркальцевская (21 чел.), %</c:v>
                </c:pt>
                <c:pt idx="21">
                  <c:v>1 кисловская (41 чел.), %</c:v>
                </c:pt>
                <c:pt idx="22">
                  <c:v>1 лучановская (8 чел.), %</c:v>
                </c:pt>
                <c:pt idx="23">
                  <c:v>1 мирненская (14 чел.), %</c:v>
                </c:pt>
                <c:pt idx="24">
                  <c:v>1 молодежненская (6 чел.), %</c:v>
                </c:pt>
                <c:pt idx="25">
                  <c:v>1 поросинская (20 чел.), %</c:v>
                </c:pt>
                <c:pt idx="26">
                  <c:v>1 рыбаловская (14 чел.), %</c:v>
                </c:pt>
                <c:pt idx="27">
                  <c:v>1 турунтаевская (4 чел.), %</c:v>
                </c:pt>
                <c:pt idx="28">
                  <c:v>1 халдеевская (1 чел.), %</c:v>
                </c:pt>
                <c:pt idx="29">
                  <c:v>1 чернореченская (7 чел.), %</c:v>
                </c:pt>
                <c:pt idx="30">
                  <c:v>интеграция (39 чел.), %</c:v>
                </c:pt>
              </c:strCache>
            </c:strRef>
          </c:cat>
          <c:val>
            <c:numRef>
              <c:f>'графики СОШ-УУД'!$C$7:$AG$7</c:f>
              <c:numCache>
                <c:formatCode>0.00</c:formatCode>
                <c:ptCount val="31"/>
                <c:pt idx="0">
                  <c:v>53.366666666666667</c:v>
                </c:pt>
                <c:pt idx="1">
                  <c:v>52.760666666666673</c:v>
                </c:pt>
                <c:pt idx="2">
                  <c:v>50</c:v>
                </c:pt>
                <c:pt idx="3">
                  <c:v>66.667000000000002</c:v>
                </c:pt>
                <c:pt idx="4">
                  <c:v>66.666666666666671</c:v>
                </c:pt>
                <c:pt idx="5">
                  <c:v>37.878666666666668</c:v>
                </c:pt>
                <c:pt idx="6">
                  <c:v>75.438666666666677</c:v>
                </c:pt>
                <c:pt idx="7">
                  <c:v>53.333333333333336</c:v>
                </c:pt>
                <c:pt idx="8">
                  <c:v>42.857333333333337</c:v>
                </c:pt>
                <c:pt idx="9">
                  <c:v>66.666666666666671</c:v>
                </c:pt>
                <c:pt idx="10">
                  <c:v>38.888666666666666</c:v>
                </c:pt>
                <c:pt idx="11">
                  <c:v>33.333333333333336</c:v>
                </c:pt>
                <c:pt idx="12">
                  <c:v>25</c:v>
                </c:pt>
                <c:pt idx="13">
                  <c:v>100</c:v>
                </c:pt>
                <c:pt idx="14">
                  <c:v>73.333333333333329</c:v>
                </c:pt>
                <c:pt idx="15">
                  <c:v>46.428666666666665</c:v>
                </c:pt>
                <c:pt idx="16">
                  <c:v>63.888666666666666</c:v>
                </c:pt>
                <c:pt idx="17">
                  <c:v>58.139666666666663</c:v>
                </c:pt>
                <c:pt idx="18">
                  <c:v>44.444333333333333</c:v>
                </c:pt>
                <c:pt idx="19">
                  <c:v>53.846333333333327</c:v>
                </c:pt>
                <c:pt idx="20">
                  <c:v>52.380666666666663</c:v>
                </c:pt>
                <c:pt idx="21">
                  <c:v>39.837333333333333</c:v>
                </c:pt>
                <c:pt idx="22">
                  <c:v>66.666666666666671</c:v>
                </c:pt>
                <c:pt idx="23">
                  <c:v>71.428333333333327</c:v>
                </c:pt>
                <c:pt idx="24">
                  <c:v>55.55533333333333</c:v>
                </c:pt>
                <c:pt idx="25">
                  <c:v>71.666666666666671</c:v>
                </c:pt>
                <c:pt idx="26">
                  <c:v>45.237666666666662</c:v>
                </c:pt>
                <c:pt idx="27">
                  <c:v>41.666666666666664</c:v>
                </c:pt>
                <c:pt idx="28">
                  <c:v>100</c:v>
                </c:pt>
                <c:pt idx="29">
                  <c:v>23.809666666666669</c:v>
                </c:pt>
                <c:pt idx="30">
                  <c:v>41.025666666666673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53512960"/>
        <c:axId val="153522944"/>
        <c:axId val="0"/>
      </c:bar3DChart>
      <c:catAx>
        <c:axId val="1535129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53522944"/>
        <c:crosses val="autoZero"/>
        <c:auto val="1"/>
        <c:lblAlgn val="ctr"/>
        <c:lblOffset val="100"/>
        <c:noMultiLvlLbl val="0"/>
      </c:catAx>
      <c:valAx>
        <c:axId val="15352294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53512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(П) 1.1.3 давать определение понятиям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СОШ-УУД'!$B$8</c:f>
              <c:strCache>
                <c:ptCount val="1"/>
                <c:pt idx="0">
                  <c:v>1.1.3 давать определение понятиям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5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8"/>
            <c:invertIfNegative val="0"/>
            <c:bubble3D val="0"/>
          </c:dPt>
          <c:dPt>
            <c:idx val="2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30"/>
            <c:invertIfNegative val="0"/>
            <c:bubble3D val="0"/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СОШ-УУД'!$C$2:$AG$2</c:f>
              <c:strCache>
                <c:ptCount val="31"/>
                <c:pt idx="0">
                  <c:v>Регион (7045 чел.), %</c:v>
                </c:pt>
                <c:pt idx="1">
                  <c:v>Томский район (489 чел.), %</c:v>
                </c:pt>
                <c:pt idx="2">
                  <c:v>3 корниловская (24 чел.), %</c:v>
                </c:pt>
                <c:pt idx="3">
                  <c:v>2 итатская (15 чел.), %</c:v>
                </c:pt>
                <c:pt idx="4">
                  <c:v>2 калтайская (9 чел.), %</c:v>
                </c:pt>
                <c:pt idx="5">
                  <c:v>2 кафтанчиковская (22 чел.), %</c:v>
                </c:pt>
                <c:pt idx="6">
                  <c:v>2 малиновская (19 чел.), %</c:v>
                </c:pt>
                <c:pt idx="7">
                  <c:v>2 басандайская (5 чел.), %</c:v>
                </c:pt>
                <c:pt idx="8">
                  <c:v>2 богашевская (28 чел.), %</c:v>
                </c:pt>
                <c:pt idx="9">
                  <c:v>2 наумовская (3 чел.), %</c:v>
                </c:pt>
                <c:pt idx="10">
                  <c:v>2 нелюбинская (6 чел.), %</c:v>
                </c:pt>
                <c:pt idx="11">
                  <c:v>2 новоархангельская (4 чел.), %</c:v>
                </c:pt>
                <c:pt idx="12">
                  <c:v>2 новорождественская (4 чел.), %</c:v>
                </c:pt>
                <c:pt idx="13">
                  <c:v>2 петуховская (1 чел.), %</c:v>
                </c:pt>
                <c:pt idx="14">
                  <c:v>2 рассветовская (20 чел.), %</c:v>
                </c:pt>
                <c:pt idx="15">
                  <c:v>2 спасская (28 чел.), %</c:v>
                </c:pt>
                <c:pt idx="16">
                  <c:v>1 копыловская (12 чел.), %</c:v>
                </c:pt>
                <c:pt idx="17">
                  <c:v>1 моряковская (43 чел.), %</c:v>
                </c:pt>
                <c:pt idx="18">
                  <c:v>1 александровская (6 чел.), %</c:v>
                </c:pt>
                <c:pt idx="19">
                  <c:v>1 зональненская (65 чел.), %</c:v>
                </c:pt>
                <c:pt idx="20">
                  <c:v>1 зоркальцевская (21 чел.), %</c:v>
                </c:pt>
                <c:pt idx="21">
                  <c:v>1 кисловская (41 чел.), %</c:v>
                </c:pt>
                <c:pt idx="22">
                  <c:v>1 лучановская (8 чел.), %</c:v>
                </c:pt>
                <c:pt idx="23">
                  <c:v>1 мирненская (14 чел.), %</c:v>
                </c:pt>
                <c:pt idx="24">
                  <c:v>1 молодежненская (6 чел.), %</c:v>
                </c:pt>
                <c:pt idx="25">
                  <c:v>1 поросинская (20 чел.), %</c:v>
                </c:pt>
                <c:pt idx="26">
                  <c:v>1 рыбаловская (14 чел.), %</c:v>
                </c:pt>
                <c:pt idx="27">
                  <c:v>1 турунтаевская (4 чел.), %</c:v>
                </c:pt>
                <c:pt idx="28">
                  <c:v>1 халдеевская (1 чел.), %</c:v>
                </c:pt>
                <c:pt idx="29">
                  <c:v>1 чернореченская (7 чел.), %</c:v>
                </c:pt>
                <c:pt idx="30">
                  <c:v>интеграция (39 чел.), %</c:v>
                </c:pt>
              </c:strCache>
            </c:strRef>
          </c:cat>
          <c:val>
            <c:numRef>
              <c:f>'графики СОШ-УУД'!$C$8:$AG$8</c:f>
              <c:numCache>
                <c:formatCode>0.00</c:formatCode>
                <c:ptCount val="31"/>
                <c:pt idx="0">
                  <c:v>57.494999999999997</c:v>
                </c:pt>
                <c:pt idx="1">
                  <c:v>47.034999999999997</c:v>
                </c:pt>
                <c:pt idx="2">
                  <c:v>25</c:v>
                </c:pt>
                <c:pt idx="3">
                  <c:v>73.332999999999998</c:v>
                </c:pt>
                <c:pt idx="4">
                  <c:v>38.889000000000003</c:v>
                </c:pt>
                <c:pt idx="5">
                  <c:v>45.454999999999998</c:v>
                </c:pt>
                <c:pt idx="6">
                  <c:v>63.158000000000001</c:v>
                </c:pt>
                <c:pt idx="7">
                  <c:v>30</c:v>
                </c:pt>
                <c:pt idx="8">
                  <c:v>51.786000000000001</c:v>
                </c:pt>
                <c:pt idx="9">
                  <c:v>50</c:v>
                </c:pt>
                <c:pt idx="10">
                  <c:v>33.332999999999998</c:v>
                </c:pt>
                <c:pt idx="11">
                  <c:v>37.5</c:v>
                </c:pt>
                <c:pt idx="12">
                  <c:v>37.5</c:v>
                </c:pt>
                <c:pt idx="13">
                  <c:v>50</c:v>
                </c:pt>
                <c:pt idx="14">
                  <c:v>82.5</c:v>
                </c:pt>
                <c:pt idx="15">
                  <c:v>55.356999999999999</c:v>
                </c:pt>
                <c:pt idx="16">
                  <c:v>50</c:v>
                </c:pt>
                <c:pt idx="17">
                  <c:v>40.698</c:v>
                </c:pt>
                <c:pt idx="18">
                  <c:v>25</c:v>
                </c:pt>
                <c:pt idx="19">
                  <c:v>37.692</c:v>
                </c:pt>
                <c:pt idx="20">
                  <c:v>47.619</c:v>
                </c:pt>
                <c:pt idx="21">
                  <c:v>43.902000000000001</c:v>
                </c:pt>
                <c:pt idx="22">
                  <c:v>68.75</c:v>
                </c:pt>
                <c:pt idx="23">
                  <c:v>32.143000000000001</c:v>
                </c:pt>
                <c:pt idx="24">
                  <c:v>41.667000000000002</c:v>
                </c:pt>
                <c:pt idx="25">
                  <c:v>72.5</c:v>
                </c:pt>
                <c:pt idx="26">
                  <c:v>60.713999999999999</c:v>
                </c:pt>
                <c:pt idx="27">
                  <c:v>50</c:v>
                </c:pt>
                <c:pt idx="28">
                  <c:v>50</c:v>
                </c:pt>
                <c:pt idx="29">
                  <c:v>7.1429999999999998</c:v>
                </c:pt>
                <c:pt idx="30">
                  <c:v>42.308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57561216"/>
        <c:axId val="157562752"/>
        <c:axId val="0"/>
      </c:bar3DChart>
      <c:catAx>
        <c:axId val="157561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7562752"/>
        <c:crosses val="autoZero"/>
        <c:auto val="1"/>
        <c:lblAlgn val="ctr"/>
        <c:lblOffset val="100"/>
        <c:noMultiLvlLbl val="0"/>
      </c:catAx>
      <c:valAx>
        <c:axId val="157562752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57561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(П) 1.2.3 выдвигать гипотезы о связях и закономерностях событий, процессов, объектов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СОШ-УУД'!$B$9</c:f>
              <c:strCache>
                <c:ptCount val="1"/>
                <c:pt idx="0">
                  <c:v>1.2.3 выдвигать гипотезы о связях и закономерностях событий, процессов, объектов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5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</c:dPt>
          <c:dPt>
            <c:idx val="2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30"/>
            <c:invertIfNegative val="0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СОШ-УУД'!$C$2:$AG$2</c:f>
              <c:strCache>
                <c:ptCount val="31"/>
                <c:pt idx="0">
                  <c:v>Регион (7045 чел.), %</c:v>
                </c:pt>
                <c:pt idx="1">
                  <c:v>Томский район (489 чел.), %</c:v>
                </c:pt>
                <c:pt idx="2">
                  <c:v>3 корниловская (24 чел.), %</c:v>
                </c:pt>
                <c:pt idx="3">
                  <c:v>2 итатская (15 чел.), %</c:v>
                </c:pt>
                <c:pt idx="4">
                  <c:v>2 калтайская (9 чел.), %</c:v>
                </c:pt>
                <c:pt idx="5">
                  <c:v>2 кафтанчиковская (22 чел.), %</c:v>
                </c:pt>
                <c:pt idx="6">
                  <c:v>2 малиновская (19 чел.), %</c:v>
                </c:pt>
                <c:pt idx="7">
                  <c:v>2 басандайская (5 чел.), %</c:v>
                </c:pt>
                <c:pt idx="8">
                  <c:v>2 богашевская (28 чел.), %</c:v>
                </c:pt>
                <c:pt idx="9">
                  <c:v>2 наумовская (3 чел.), %</c:v>
                </c:pt>
                <c:pt idx="10">
                  <c:v>2 нелюбинская (6 чел.), %</c:v>
                </c:pt>
                <c:pt idx="11">
                  <c:v>2 новоархангельская (4 чел.), %</c:v>
                </c:pt>
                <c:pt idx="12">
                  <c:v>2 новорождественская (4 чел.), %</c:v>
                </c:pt>
                <c:pt idx="13">
                  <c:v>2 петуховская (1 чел.), %</c:v>
                </c:pt>
                <c:pt idx="14">
                  <c:v>2 рассветовская (20 чел.), %</c:v>
                </c:pt>
                <c:pt idx="15">
                  <c:v>2 спасская (28 чел.), %</c:v>
                </c:pt>
                <c:pt idx="16">
                  <c:v>1 копыловская (12 чел.), %</c:v>
                </c:pt>
                <c:pt idx="17">
                  <c:v>1 моряковская (43 чел.), %</c:v>
                </c:pt>
                <c:pt idx="18">
                  <c:v>1 александровская (6 чел.), %</c:v>
                </c:pt>
                <c:pt idx="19">
                  <c:v>1 зональненская (65 чел.), %</c:v>
                </c:pt>
                <c:pt idx="20">
                  <c:v>1 зоркальцевская (21 чел.), %</c:v>
                </c:pt>
                <c:pt idx="21">
                  <c:v>1 кисловская (41 чел.), %</c:v>
                </c:pt>
                <c:pt idx="22">
                  <c:v>1 лучановская (8 чел.), %</c:v>
                </c:pt>
                <c:pt idx="23">
                  <c:v>1 мирненская (14 чел.), %</c:v>
                </c:pt>
                <c:pt idx="24">
                  <c:v>1 молодежненская (6 чел.), %</c:v>
                </c:pt>
                <c:pt idx="25">
                  <c:v>1 поросинская (20 чел.), %</c:v>
                </c:pt>
                <c:pt idx="26">
                  <c:v>1 рыбаловская (14 чел.), %</c:v>
                </c:pt>
                <c:pt idx="27">
                  <c:v>1 турунтаевская (4 чел.), %</c:v>
                </c:pt>
                <c:pt idx="28">
                  <c:v>1 халдеевская (1 чел.), %</c:v>
                </c:pt>
                <c:pt idx="29">
                  <c:v>1 чернореченская (7 чел.), %</c:v>
                </c:pt>
                <c:pt idx="30">
                  <c:v>интеграция (39 чел.), %</c:v>
                </c:pt>
              </c:strCache>
            </c:strRef>
          </c:cat>
          <c:val>
            <c:numRef>
              <c:f>'графики СОШ-УУД'!$C$9:$AG$9</c:f>
              <c:numCache>
                <c:formatCode>0.00</c:formatCode>
                <c:ptCount val="31"/>
                <c:pt idx="0">
                  <c:v>40.341000000000001</c:v>
                </c:pt>
                <c:pt idx="1">
                  <c:v>32.209000000000003</c:v>
                </c:pt>
                <c:pt idx="2">
                  <c:v>14.583</c:v>
                </c:pt>
                <c:pt idx="3">
                  <c:v>56.667000000000002</c:v>
                </c:pt>
                <c:pt idx="4">
                  <c:v>22.222000000000001</c:v>
                </c:pt>
                <c:pt idx="5">
                  <c:v>20.454999999999998</c:v>
                </c:pt>
                <c:pt idx="6">
                  <c:v>36.841999999999999</c:v>
                </c:pt>
                <c:pt idx="7">
                  <c:v>20</c:v>
                </c:pt>
                <c:pt idx="8">
                  <c:v>30.356999999999999</c:v>
                </c:pt>
                <c:pt idx="9">
                  <c:v>0</c:v>
                </c:pt>
                <c:pt idx="10">
                  <c:v>33.332999999999998</c:v>
                </c:pt>
                <c:pt idx="11">
                  <c:v>37.5</c:v>
                </c:pt>
                <c:pt idx="12">
                  <c:v>25</c:v>
                </c:pt>
                <c:pt idx="13">
                  <c:v>0</c:v>
                </c:pt>
                <c:pt idx="14">
                  <c:v>60</c:v>
                </c:pt>
                <c:pt idx="15">
                  <c:v>28.571000000000002</c:v>
                </c:pt>
                <c:pt idx="16">
                  <c:v>25</c:v>
                </c:pt>
                <c:pt idx="17">
                  <c:v>27.907</c:v>
                </c:pt>
                <c:pt idx="18">
                  <c:v>16.667000000000002</c:v>
                </c:pt>
                <c:pt idx="19">
                  <c:v>40</c:v>
                </c:pt>
                <c:pt idx="20">
                  <c:v>28.571000000000002</c:v>
                </c:pt>
                <c:pt idx="21">
                  <c:v>28.048999999999999</c:v>
                </c:pt>
                <c:pt idx="22">
                  <c:v>56.25</c:v>
                </c:pt>
                <c:pt idx="23">
                  <c:v>17.856999999999999</c:v>
                </c:pt>
                <c:pt idx="24">
                  <c:v>58.332999999999998</c:v>
                </c:pt>
                <c:pt idx="25">
                  <c:v>30</c:v>
                </c:pt>
                <c:pt idx="26">
                  <c:v>21.428999999999998</c:v>
                </c:pt>
                <c:pt idx="27">
                  <c:v>25</c:v>
                </c:pt>
                <c:pt idx="28">
                  <c:v>0</c:v>
                </c:pt>
                <c:pt idx="29">
                  <c:v>0</c:v>
                </c:pt>
                <c:pt idx="30">
                  <c:v>46.154000000000003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57597056"/>
        <c:axId val="157598848"/>
        <c:axId val="0"/>
      </c:bar3DChart>
      <c:catAx>
        <c:axId val="15759705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7598848"/>
        <c:crosses val="autoZero"/>
        <c:auto val="1"/>
        <c:lblAlgn val="ctr"/>
        <c:lblOffset val="100"/>
        <c:noMultiLvlLbl val="0"/>
      </c:catAx>
      <c:valAx>
        <c:axId val="1575988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575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СОШ-УУД'!$B$10</c:f>
              <c:strCache>
                <c:ptCount val="1"/>
                <c:pt idx="0">
                  <c:v>4.1.13 прогнозировать последовательность изложения идей текста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5"/>
            <c:invertIfNegative val="0"/>
            <c:bubble3D val="0"/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</c:dPt>
          <c:dPt>
            <c:idx val="28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0"/>
            <c:invertIfNegative val="0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СОШ-УУД'!$C$2:$AG$2</c:f>
              <c:strCache>
                <c:ptCount val="31"/>
                <c:pt idx="0">
                  <c:v>Регион (7045 чел.), %</c:v>
                </c:pt>
                <c:pt idx="1">
                  <c:v>Томский район (489 чел.), %</c:v>
                </c:pt>
                <c:pt idx="2">
                  <c:v>3 корниловская (24 чел.), %</c:v>
                </c:pt>
                <c:pt idx="3">
                  <c:v>2 итатская (15 чел.), %</c:v>
                </c:pt>
                <c:pt idx="4">
                  <c:v>2 калтайская (9 чел.), %</c:v>
                </c:pt>
                <c:pt idx="5">
                  <c:v>2 кафтанчиковская (22 чел.), %</c:v>
                </c:pt>
                <c:pt idx="6">
                  <c:v>2 малиновская (19 чел.), %</c:v>
                </c:pt>
                <c:pt idx="7">
                  <c:v>2 басандайская (5 чел.), %</c:v>
                </c:pt>
                <c:pt idx="8">
                  <c:v>2 богашевская (28 чел.), %</c:v>
                </c:pt>
                <c:pt idx="9">
                  <c:v>2 наумовская (3 чел.), %</c:v>
                </c:pt>
                <c:pt idx="10">
                  <c:v>2 нелюбинская (6 чел.), %</c:v>
                </c:pt>
                <c:pt idx="11">
                  <c:v>2 новоархангельская (4 чел.), %</c:v>
                </c:pt>
                <c:pt idx="12">
                  <c:v>2 новорождественская (4 чел.), %</c:v>
                </c:pt>
                <c:pt idx="13">
                  <c:v>2 петуховская (1 чел.), %</c:v>
                </c:pt>
                <c:pt idx="14">
                  <c:v>2 рассветовская (20 чел.), %</c:v>
                </c:pt>
                <c:pt idx="15">
                  <c:v>2 спасская (28 чел.), %</c:v>
                </c:pt>
                <c:pt idx="16">
                  <c:v>1 копыловская (12 чел.), %</c:v>
                </c:pt>
                <c:pt idx="17">
                  <c:v>1 моряковская (43 чел.), %</c:v>
                </c:pt>
                <c:pt idx="18">
                  <c:v>1 александровская (6 чел.), %</c:v>
                </c:pt>
                <c:pt idx="19">
                  <c:v>1 зональненская (65 чел.), %</c:v>
                </c:pt>
                <c:pt idx="20">
                  <c:v>1 зоркальцевская (21 чел.), %</c:v>
                </c:pt>
                <c:pt idx="21">
                  <c:v>1 кисловская (41 чел.), %</c:v>
                </c:pt>
                <c:pt idx="22">
                  <c:v>1 лучановская (8 чел.), %</c:v>
                </c:pt>
                <c:pt idx="23">
                  <c:v>1 мирненская (14 чел.), %</c:v>
                </c:pt>
                <c:pt idx="24">
                  <c:v>1 молодежненская (6 чел.), %</c:v>
                </c:pt>
                <c:pt idx="25">
                  <c:v>1 поросинская (20 чел.), %</c:v>
                </c:pt>
                <c:pt idx="26">
                  <c:v>1 рыбаловская (14 чел.), %</c:v>
                </c:pt>
                <c:pt idx="27">
                  <c:v>1 турунтаевская (4 чел.), %</c:v>
                </c:pt>
                <c:pt idx="28">
                  <c:v>1 халдеевская (1 чел.), %</c:v>
                </c:pt>
                <c:pt idx="29">
                  <c:v>1 чернореченская (7 чел.), %</c:v>
                </c:pt>
                <c:pt idx="30">
                  <c:v>интеграция (39 чел.), %</c:v>
                </c:pt>
              </c:strCache>
            </c:strRef>
          </c:cat>
          <c:val>
            <c:numRef>
              <c:f>'графики СОШ-УУД'!$C$10:$AG$10</c:f>
              <c:numCache>
                <c:formatCode>0.00</c:formatCode>
                <c:ptCount val="31"/>
                <c:pt idx="0">
                  <c:v>27.736000000000001</c:v>
                </c:pt>
                <c:pt idx="1">
                  <c:v>24.949000000000002</c:v>
                </c:pt>
                <c:pt idx="2">
                  <c:v>20.832999999999998</c:v>
                </c:pt>
                <c:pt idx="3">
                  <c:v>53.332999999999998</c:v>
                </c:pt>
                <c:pt idx="4">
                  <c:v>33.332999999999998</c:v>
                </c:pt>
                <c:pt idx="5">
                  <c:v>18.181999999999999</c:v>
                </c:pt>
                <c:pt idx="6">
                  <c:v>0</c:v>
                </c:pt>
                <c:pt idx="7">
                  <c:v>20</c:v>
                </c:pt>
                <c:pt idx="8">
                  <c:v>14.286</c:v>
                </c:pt>
                <c:pt idx="9">
                  <c:v>0</c:v>
                </c:pt>
                <c:pt idx="10">
                  <c:v>66.667000000000002</c:v>
                </c:pt>
                <c:pt idx="11">
                  <c:v>0</c:v>
                </c:pt>
                <c:pt idx="12">
                  <c:v>50</c:v>
                </c:pt>
                <c:pt idx="13">
                  <c:v>100</c:v>
                </c:pt>
                <c:pt idx="14">
                  <c:v>20</c:v>
                </c:pt>
                <c:pt idx="15">
                  <c:v>32.143000000000001</c:v>
                </c:pt>
                <c:pt idx="16">
                  <c:v>50</c:v>
                </c:pt>
                <c:pt idx="17">
                  <c:v>58.14</c:v>
                </c:pt>
                <c:pt idx="18">
                  <c:v>50</c:v>
                </c:pt>
                <c:pt idx="19">
                  <c:v>15.385</c:v>
                </c:pt>
                <c:pt idx="20">
                  <c:v>38.094999999999999</c:v>
                </c:pt>
                <c:pt idx="21">
                  <c:v>17.073</c:v>
                </c:pt>
                <c:pt idx="22">
                  <c:v>25</c:v>
                </c:pt>
                <c:pt idx="23">
                  <c:v>14.286</c:v>
                </c:pt>
                <c:pt idx="24">
                  <c:v>0</c:v>
                </c:pt>
                <c:pt idx="25">
                  <c:v>15</c:v>
                </c:pt>
                <c:pt idx="26">
                  <c:v>14.286</c:v>
                </c:pt>
                <c:pt idx="27">
                  <c:v>25</c:v>
                </c:pt>
                <c:pt idx="28">
                  <c:v>100</c:v>
                </c:pt>
                <c:pt idx="29">
                  <c:v>14.286</c:v>
                </c:pt>
                <c:pt idx="30">
                  <c:v>15.385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57645824"/>
        <c:axId val="157651712"/>
        <c:axId val="0"/>
      </c:bar3DChart>
      <c:catAx>
        <c:axId val="1576458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57651712"/>
        <c:crosses val="autoZero"/>
        <c:auto val="1"/>
        <c:lblAlgn val="ctr"/>
        <c:lblOffset val="100"/>
        <c:noMultiLvlLbl val="0"/>
      </c:catAx>
      <c:valAx>
        <c:axId val="157651712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57645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 sz="1800" b="1" i="0" baseline="0">
                <a:effectLst/>
              </a:rPr>
              <a:t>Сравнение уровня сформированности УУД 6 и 8 классов:</a:t>
            </a:r>
            <a:endParaRPr lang="ru-RU">
              <a:effectLst/>
            </a:endParaRPr>
          </a:p>
          <a:p>
            <a:pPr>
              <a:defRPr/>
            </a:pPr>
            <a:r>
              <a:rPr lang="ru-RU" sz="1800" b="1" i="0" baseline="0">
                <a:effectLst/>
              </a:rPr>
              <a:t>1.2.5. делать умозаключения и выводы на основе аргументации</a:t>
            </a:r>
            <a:endParaRPr lang="ru-RU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'сравнение % УУД 6 8 классов'!$A$58:$E$58</c:f>
              <c:strCache>
                <c:ptCount val="1"/>
                <c:pt idx="0">
                  <c:v>№2 (П) 2 балла 6 класс делать умозаключения  и выводы на основе аргументации 1.2.5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классов'!$F$55:$AP$55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классов'!$F$58:$AP$58</c:f>
              <c:numCache>
                <c:formatCode>0.00</c:formatCode>
                <c:ptCount val="37"/>
                <c:pt idx="0">
                  <c:v>66.349999999999994</c:v>
                </c:pt>
                <c:pt idx="1">
                  <c:v>62.89</c:v>
                </c:pt>
                <c:pt idx="2">
                  <c:v>64.64</c:v>
                </c:pt>
                <c:pt idx="3">
                  <c:v>66.501999999999995</c:v>
                </c:pt>
                <c:pt idx="4">
                  <c:v>64.641000000000005</c:v>
                </c:pt>
                <c:pt idx="5">
                  <c:v>82.5</c:v>
                </c:pt>
                <c:pt idx="6">
                  <c:v>71.429000000000002</c:v>
                </c:pt>
                <c:pt idx="7">
                  <c:v>45.652000000000001</c:v>
                </c:pt>
                <c:pt idx="8">
                  <c:v>61.110999999999997</c:v>
                </c:pt>
                <c:pt idx="9">
                  <c:v>69.117999999999995</c:v>
                </c:pt>
                <c:pt idx="10">
                  <c:v>52.679000000000002</c:v>
                </c:pt>
                <c:pt idx="11">
                  <c:v>73.239000000000004</c:v>
                </c:pt>
                <c:pt idx="12">
                  <c:v>86.667000000000002</c:v>
                </c:pt>
                <c:pt idx="13">
                  <c:v>81.25</c:v>
                </c:pt>
                <c:pt idx="14">
                  <c:v>62.161999999999999</c:v>
                </c:pt>
                <c:pt idx="15">
                  <c:v>92.856999999999999</c:v>
                </c:pt>
                <c:pt idx="16">
                  <c:v>60.326000000000001</c:v>
                </c:pt>
                <c:pt idx="17">
                  <c:v>74.286000000000001</c:v>
                </c:pt>
                <c:pt idx="18">
                  <c:v>61.817999999999998</c:v>
                </c:pt>
                <c:pt idx="19">
                  <c:v>49.122999999999998</c:v>
                </c:pt>
                <c:pt idx="20">
                  <c:v>83.332999999999998</c:v>
                </c:pt>
                <c:pt idx="21">
                  <c:v>64.286000000000001</c:v>
                </c:pt>
                <c:pt idx="22">
                  <c:v>66.667000000000002</c:v>
                </c:pt>
                <c:pt idx="23">
                  <c:v>68.75</c:v>
                </c:pt>
                <c:pt idx="24">
                  <c:v>0</c:v>
                </c:pt>
                <c:pt idx="25">
                  <c:v>50</c:v>
                </c:pt>
                <c:pt idx="26">
                  <c:v>100</c:v>
                </c:pt>
                <c:pt idx="27">
                  <c:v>68.75</c:v>
                </c:pt>
                <c:pt idx="28">
                  <c:v>78.947000000000003</c:v>
                </c:pt>
                <c:pt idx="29">
                  <c:v>78.570999999999998</c:v>
                </c:pt>
                <c:pt idx="30">
                  <c:v>58.332999999999998</c:v>
                </c:pt>
                <c:pt idx="32">
                  <c:v>50</c:v>
                </c:pt>
                <c:pt idx="33">
                  <c:v>77.778000000000006</c:v>
                </c:pt>
                <c:pt idx="34">
                  <c:v>66.667000000000002</c:v>
                </c:pt>
                <c:pt idx="35">
                  <c:v>78.570999999999998</c:v>
                </c:pt>
                <c:pt idx="3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'сравнение % УУД 6 8 классов'!$A$61:$E$61</c:f>
              <c:strCache>
                <c:ptCount val="1"/>
                <c:pt idx="0">
                  <c:v>№3 (П), 10 (П) 2 балла 8 класс делать умозаключения  и выводы на основе аргументации 1.2.5.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классов'!$F$55:$AP$55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классов'!$F$61:$AP$61</c:f>
              <c:numCache>
                <c:formatCode>0.00</c:formatCode>
                <c:ptCount val="37"/>
                <c:pt idx="0">
                  <c:v>52.97</c:v>
                </c:pt>
                <c:pt idx="1">
                  <c:v>55.2</c:v>
                </c:pt>
                <c:pt idx="2">
                  <c:v>54.089999999999996</c:v>
                </c:pt>
                <c:pt idx="3">
                  <c:v>59.819000000000003</c:v>
                </c:pt>
                <c:pt idx="4">
                  <c:v>54.09</c:v>
                </c:pt>
                <c:pt idx="5">
                  <c:v>71.666499999999999</c:v>
                </c:pt>
                <c:pt idx="6">
                  <c:v>61.110999999999997</c:v>
                </c:pt>
                <c:pt idx="7">
                  <c:v>35.227499999999999</c:v>
                </c:pt>
                <c:pt idx="8">
                  <c:v>64.582999999999998</c:v>
                </c:pt>
                <c:pt idx="9">
                  <c:v>67.105500000000006</c:v>
                </c:pt>
                <c:pt idx="10">
                  <c:v>51.744500000000002</c:v>
                </c:pt>
                <c:pt idx="11">
                  <c:v>64.102499999999992</c:v>
                </c:pt>
                <c:pt idx="12">
                  <c:v>45.833500000000001</c:v>
                </c:pt>
                <c:pt idx="13">
                  <c:v>30</c:v>
                </c:pt>
                <c:pt idx="14">
                  <c:v>56.25</c:v>
                </c:pt>
                <c:pt idx="16">
                  <c:v>53.462000000000003</c:v>
                </c:pt>
                <c:pt idx="17">
                  <c:v>55.952500000000001</c:v>
                </c:pt>
                <c:pt idx="18">
                  <c:v>49.390500000000003</c:v>
                </c:pt>
                <c:pt idx="19">
                  <c:v>36.457999999999998</c:v>
                </c:pt>
                <c:pt idx="20">
                  <c:v>46.875</c:v>
                </c:pt>
                <c:pt idx="21">
                  <c:v>60.713999999999999</c:v>
                </c:pt>
                <c:pt idx="23">
                  <c:v>70.832999999999998</c:v>
                </c:pt>
                <c:pt idx="24">
                  <c:v>58.332999999999998</c:v>
                </c:pt>
                <c:pt idx="25">
                  <c:v>54.166499999999999</c:v>
                </c:pt>
                <c:pt idx="26">
                  <c:v>50</c:v>
                </c:pt>
                <c:pt idx="27">
                  <c:v>43.75</c:v>
                </c:pt>
                <c:pt idx="29">
                  <c:v>25</c:v>
                </c:pt>
                <c:pt idx="30">
                  <c:v>42.5</c:v>
                </c:pt>
                <c:pt idx="31">
                  <c:v>63.75</c:v>
                </c:pt>
                <c:pt idx="32">
                  <c:v>64.286000000000001</c:v>
                </c:pt>
                <c:pt idx="33">
                  <c:v>57.142499999999998</c:v>
                </c:pt>
                <c:pt idx="34">
                  <c:v>56.25</c:v>
                </c:pt>
                <c:pt idx="35">
                  <c:v>100</c:v>
                </c:pt>
                <c:pt idx="36">
                  <c:v>32.143000000000001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16320"/>
        <c:axId val="157817856"/>
      </c:lineChart>
      <c:catAx>
        <c:axId val="1578163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57817856"/>
        <c:crosses val="autoZero"/>
        <c:auto val="1"/>
        <c:lblAlgn val="ctr"/>
        <c:lblOffset val="100"/>
        <c:noMultiLvlLbl val="0"/>
      </c:catAx>
      <c:valAx>
        <c:axId val="157817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57816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 sz="1800" b="1" i="0" baseline="0">
                <a:effectLst/>
              </a:rPr>
              <a:t>Сравнение уровня сформированности УУД 6 и 8 классов:</a:t>
            </a:r>
            <a:endParaRPr lang="ru-RU">
              <a:effectLst/>
            </a:endParaRPr>
          </a:p>
          <a:p>
            <a:pPr>
              <a:defRPr/>
            </a:pPr>
            <a:r>
              <a:rPr lang="ru-RU" sz="1800" b="1" i="0" baseline="0">
                <a:effectLst/>
              </a:rPr>
              <a:t>4.1.8. находить в тексте требуемую информацию</a:t>
            </a:r>
            <a:endParaRPr lang="ru-RU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'сравнение % УУД 6 8 классов'!$A$56:$E$56</c:f>
              <c:strCache>
                <c:ptCount val="1"/>
                <c:pt idx="0">
                  <c:v>№20 (Б), 6 (Б) 1 балл 6 класс находить в тексте требуемую информацию 4.1.8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классов'!$F$55:$AP$55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классов'!$F$56:$AP$56</c:f>
              <c:numCache>
                <c:formatCode>0.00</c:formatCode>
                <c:ptCount val="37"/>
                <c:pt idx="0">
                  <c:v>41.01</c:v>
                </c:pt>
                <c:pt idx="1">
                  <c:v>38.799999999999997</c:v>
                </c:pt>
                <c:pt idx="2">
                  <c:v>39.914999999999999</c:v>
                </c:pt>
                <c:pt idx="3">
                  <c:v>46.088499999999996</c:v>
                </c:pt>
                <c:pt idx="4">
                  <c:v>39.917000000000002</c:v>
                </c:pt>
                <c:pt idx="5">
                  <c:v>50</c:v>
                </c:pt>
                <c:pt idx="6">
                  <c:v>61.904499999999999</c:v>
                </c:pt>
                <c:pt idx="7">
                  <c:v>34.783000000000001</c:v>
                </c:pt>
                <c:pt idx="8">
                  <c:v>29.166999999999998</c:v>
                </c:pt>
                <c:pt idx="9">
                  <c:v>66.176500000000004</c:v>
                </c:pt>
                <c:pt idx="10">
                  <c:v>58.9285</c:v>
                </c:pt>
                <c:pt idx="11">
                  <c:v>39.436999999999998</c:v>
                </c:pt>
                <c:pt idx="12">
                  <c:v>20</c:v>
                </c:pt>
                <c:pt idx="13">
                  <c:v>75</c:v>
                </c:pt>
                <c:pt idx="14">
                  <c:v>37.838000000000001</c:v>
                </c:pt>
                <c:pt idx="15">
                  <c:v>14.285500000000001</c:v>
                </c:pt>
                <c:pt idx="16">
                  <c:v>35.869500000000002</c:v>
                </c:pt>
                <c:pt idx="17">
                  <c:v>35.714500000000001</c:v>
                </c:pt>
                <c:pt idx="18">
                  <c:v>40</c:v>
                </c:pt>
                <c:pt idx="19">
                  <c:v>19.298500000000001</c:v>
                </c:pt>
                <c:pt idx="20">
                  <c:v>58.333500000000001</c:v>
                </c:pt>
                <c:pt idx="21">
                  <c:v>7.1429999999999998</c:v>
                </c:pt>
                <c:pt idx="22">
                  <c:v>38.888500000000001</c:v>
                </c:pt>
                <c:pt idx="23">
                  <c:v>31.25</c:v>
                </c:pt>
                <c:pt idx="24">
                  <c:v>50</c:v>
                </c:pt>
                <c:pt idx="25">
                  <c:v>33.332999999999998</c:v>
                </c:pt>
                <c:pt idx="26">
                  <c:v>0</c:v>
                </c:pt>
                <c:pt idx="27">
                  <c:v>12.5</c:v>
                </c:pt>
                <c:pt idx="28">
                  <c:v>55.263500000000001</c:v>
                </c:pt>
                <c:pt idx="29">
                  <c:v>42.857500000000002</c:v>
                </c:pt>
                <c:pt idx="30">
                  <c:v>75</c:v>
                </c:pt>
                <c:pt idx="32">
                  <c:v>30</c:v>
                </c:pt>
                <c:pt idx="33">
                  <c:v>38.888999999999996</c:v>
                </c:pt>
                <c:pt idx="34">
                  <c:v>27.777500000000003</c:v>
                </c:pt>
                <c:pt idx="35">
                  <c:v>50</c:v>
                </c:pt>
                <c:pt idx="3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'сравнение % УУД 6 8 классов'!$A$59:$E$59</c:f>
              <c:strCache>
                <c:ptCount val="1"/>
                <c:pt idx="0">
                  <c:v>№4 (Б), 2 (Б), 11 (Б) 1 балл 8 класс находить в тексте требуемую информацию 4.1.8.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классов'!$F$55:$AP$55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классов'!$F$59:$AP$59</c:f>
              <c:numCache>
                <c:formatCode>0.00</c:formatCode>
                <c:ptCount val="37"/>
                <c:pt idx="0">
                  <c:v>74.86333333333333</c:v>
                </c:pt>
                <c:pt idx="1">
                  <c:v>69.793333333333337</c:v>
                </c:pt>
                <c:pt idx="2">
                  <c:v>72.326666666666668</c:v>
                </c:pt>
                <c:pt idx="3">
                  <c:v>75.486333333333334</c:v>
                </c:pt>
                <c:pt idx="4">
                  <c:v>72.324666666666673</c:v>
                </c:pt>
                <c:pt idx="5">
                  <c:v>82.222333333333339</c:v>
                </c:pt>
                <c:pt idx="6">
                  <c:v>66.666666666666671</c:v>
                </c:pt>
                <c:pt idx="7">
                  <c:v>65.151333333333341</c:v>
                </c:pt>
                <c:pt idx="8">
                  <c:v>66.666666666666671</c:v>
                </c:pt>
                <c:pt idx="9">
                  <c:v>78.947666666666677</c:v>
                </c:pt>
                <c:pt idx="10">
                  <c:v>89.922333333333327</c:v>
                </c:pt>
                <c:pt idx="11">
                  <c:v>69.230999999999995</c:v>
                </c:pt>
                <c:pt idx="12">
                  <c:v>72.221999999999994</c:v>
                </c:pt>
                <c:pt idx="13">
                  <c:v>66.666666666666671</c:v>
                </c:pt>
                <c:pt idx="14">
                  <c:v>72.619</c:v>
                </c:pt>
                <c:pt idx="16">
                  <c:v>63.076999999999998</c:v>
                </c:pt>
                <c:pt idx="17">
                  <c:v>61.904333333333334</c:v>
                </c:pt>
                <c:pt idx="18">
                  <c:v>67.47966666666666</c:v>
                </c:pt>
                <c:pt idx="19">
                  <c:v>62.5</c:v>
                </c:pt>
                <c:pt idx="20">
                  <c:v>83.333333333333329</c:v>
                </c:pt>
                <c:pt idx="21">
                  <c:v>69.047666666666672</c:v>
                </c:pt>
                <c:pt idx="23">
                  <c:v>77.777666666666661</c:v>
                </c:pt>
                <c:pt idx="24">
                  <c:v>88.88900000000001</c:v>
                </c:pt>
                <c:pt idx="25">
                  <c:v>77.777666666666661</c:v>
                </c:pt>
                <c:pt idx="26">
                  <c:v>41.666666666666664</c:v>
                </c:pt>
                <c:pt idx="27">
                  <c:v>83.333333333333329</c:v>
                </c:pt>
                <c:pt idx="29">
                  <c:v>100</c:v>
                </c:pt>
                <c:pt idx="30">
                  <c:v>88.333333333333329</c:v>
                </c:pt>
                <c:pt idx="31">
                  <c:v>88.333333333333329</c:v>
                </c:pt>
                <c:pt idx="32">
                  <c:v>88.095333333333329</c:v>
                </c:pt>
                <c:pt idx="33">
                  <c:v>67.85733333333333</c:v>
                </c:pt>
                <c:pt idx="34">
                  <c:v>58.333333333333336</c:v>
                </c:pt>
                <c:pt idx="35">
                  <c:v>100</c:v>
                </c:pt>
                <c:pt idx="36">
                  <c:v>47.619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73600"/>
        <c:axId val="158075136"/>
      </c:lineChart>
      <c:catAx>
        <c:axId val="1580736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58075136"/>
        <c:crosses val="autoZero"/>
        <c:auto val="1"/>
        <c:lblAlgn val="ctr"/>
        <c:lblOffset val="100"/>
        <c:noMultiLvlLbl val="0"/>
      </c:catAx>
      <c:valAx>
        <c:axId val="1580751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58073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Сравнение выполнения аналогичных заданий</a:t>
            </a:r>
            <a:r>
              <a:rPr lang="ru-RU" baseline="0"/>
              <a:t> 6 и 8 классов (№4 и №9)</a:t>
            </a:r>
            <a:endParaRPr lang="ru-RU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'сравнение % УУД 6 8 классов'!$A$164:$E$164</c:f>
              <c:strCache>
                <c:ptCount val="1"/>
                <c:pt idx="0">
                  <c:v>№4 (Б) 6 класс 1.1.2 осуществлять выбор наиболее эффективных способов решения задач в зависимости от конкретных условий 1.1.2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классов'!$F$163:$AP$163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классов'!$F$164:$AP$164</c:f>
              <c:numCache>
                <c:formatCode>General</c:formatCode>
                <c:ptCount val="37"/>
                <c:pt idx="0">
                  <c:v>68.66</c:v>
                </c:pt>
                <c:pt idx="1">
                  <c:v>74.23</c:v>
                </c:pt>
                <c:pt idx="2">
                  <c:v>71.41</c:v>
                </c:pt>
                <c:pt idx="3">
                  <c:v>73.795000000000002</c:v>
                </c:pt>
                <c:pt idx="4">
                  <c:v>71.409000000000006</c:v>
                </c:pt>
                <c:pt idx="5">
                  <c:v>75</c:v>
                </c:pt>
                <c:pt idx="6">
                  <c:v>66.667000000000002</c:v>
                </c:pt>
                <c:pt idx="7">
                  <c:v>47.826000000000001</c:v>
                </c:pt>
                <c:pt idx="8">
                  <c:v>63.889000000000003</c:v>
                </c:pt>
                <c:pt idx="9">
                  <c:v>97.058999999999997</c:v>
                </c:pt>
                <c:pt idx="10">
                  <c:v>76.786000000000001</c:v>
                </c:pt>
                <c:pt idx="11">
                  <c:v>61.972000000000001</c:v>
                </c:pt>
                <c:pt idx="12">
                  <c:v>80</c:v>
                </c:pt>
                <c:pt idx="13">
                  <c:v>87.5</c:v>
                </c:pt>
                <c:pt idx="14">
                  <c:v>75.676000000000002</c:v>
                </c:pt>
                <c:pt idx="15">
                  <c:v>100</c:v>
                </c:pt>
                <c:pt idx="16">
                  <c:v>67.391000000000005</c:v>
                </c:pt>
                <c:pt idx="17">
                  <c:v>62.856999999999999</c:v>
                </c:pt>
                <c:pt idx="18">
                  <c:v>67.272999999999996</c:v>
                </c:pt>
                <c:pt idx="19">
                  <c:v>71.930000000000007</c:v>
                </c:pt>
                <c:pt idx="20">
                  <c:v>83.332999999999998</c:v>
                </c:pt>
                <c:pt idx="21">
                  <c:v>35.713999999999999</c:v>
                </c:pt>
                <c:pt idx="22">
                  <c:v>100</c:v>
                </c:pt>
                <c:pt idx="23">
                  <c:v>75</c:v>
                </c:pt>
                <c:pt idx="24">
                  <c:v>0</c:v>
                </c:pt>
                <c:pt idx="25">
                  <c:v>77.778000000000006</c:v>
                </c:pt>
                <c:pt idx="26">
                  <c:v>100</c:v>
                </c:pt>
                <c:pt idx="27">
                  <c:v>62.5</c:v>
                </c:pt>
                <c:pt idx="28">
                  <c:v>94.736999999999995</c:v>
                </c:pt>
                <c:pt idx="29">
                  <c:v>100</c:v>
                </c:pt>
                <c:pt idx="30">
                  <c:v>77.778000000000006</c:v>
                </c:pt>
                <c:pt idx="32">
                  <c:v>60</c:v>
                </c:pt>
                <c:pt idx="33">
                  <c:v>66.667000000000002</c:v>
                </c:pt>
                <c:pt idx="34">
                  <c:v>88.888999999999996</c:v>
                </c:pt>
                <c:pt idx="35">
                  <c:v>71.429000000000002</c:v>
                </c:pt>
                <c:pt idx="36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'сравнение % УУД 6 8 классов'!$A$165:$E$165</c:f>
              <c:strCache>
                <c:ptCount val="1"/>
                <c:pt idx="0">
                  <c:v>№9 (Б) 8 класс 4.1.6 сопоставлять основные текстовые и внетекстовые компоненты; объяснять назначение карты, рисунка, пояснять части графика или таблицы и т. д.
1.1.2 осуществлять выбор наиболее эффективных способов решения задач в зависимости от конкретны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классов'!$F$163:$AP$163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классов'!$F$165:$AP$165</c:f>
              <c:numCache>
                <c:formatCode>General</c:formatCode>
                <c:ptCount val="37"/>
                <c:pt idx="0">
                  <c:v>35.659999999999997</c:v>
                </c:pt>
                <c:pt idx="1">
                  <c:v>42.86</c:v>
                </c:pt>
                <c:pt idx="2">
                  <c:v>39.26</c:v>
                </c:pt>
                <c:pt idx="3">
                  <c:v>34.72</c:v>
                </c:pt>
                <c:pt idx="4">
                  <c:v>39.264000000000003</c:v>
                </c:pt>
                <c:pt idx="5">
                  <c:v>66.667000000000002</c:v>
                </c:pt>
                <c:pt idx="6">
                  <c:v>44.444000000000003</c:v>
                </c:pt>
                <c:pt idx="7">
                  <c:v>13.635999999999999</c:v>
                </c:pt>
                <c:pt idx="8">
                  <c:v>58.332999999999998</c:v>
                </c:pt>
                <c:pt idx="9">
                  <c:v>63.158000000000001</c:v>
                </c:pt>
                <c:pt idx="10">
                  <c:v>67.441999999999993</c:v>
                </c:pt>
                <c:pt idx="11">
                  <c:v>15.385</c:v>
                </c:pt>
                <c:pt idx="12">
                  <c:v>50</c:v>
                </c:pt>
                <c:pt idx="13">
                  <c:v>40</c:v>
                </c:pt>
                <c:pt idx="14">
                  <c:v>21.428999999999998</c:v>
                </c:pt>
                <c:pt idx="16">
                  <c:v>35.384999999999998</c:v>
                </c:pt>
                <c:pt idx="17">
                  <c:v>28.571000000000002</c:v>
                </c:pt>
                <c:pt idx="18">
                  <c:v>14.634</c:v>
                </c:pt>
                <c:pt idx="19">
                  <c:v>50</c:v>
                </c:pt>
                <c:pt idx="20">
                  <c:v>62.5</c:v>
                </c:pt>
                <c:pt idx="21">
                  <c:v>85.713999999999999</c:v>
                </c:pt>
                <c:pt idx="23">
                  <c:v>33.332999999999998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25</c:v>
                </c:pt>
                <c:pt idx="29">
                  <c:v>100</c:v>
                </c:pt>
                <c:pt idx="30">
                  <c:v>65</c:v>
                </c:pt>
                <c:pt idx="31">
                  <c:v>65</c:v>
                </c:pt>
                <c:pt idx="32">
                  <c:v>28.571000000000002</c:v>
                </c:pt>
                <c:pt idx="33">
                  <c:v>35.713999999999999</c:v>
                </c:pt>
                <c:pt idx="34">
                  <c:v>0</c:v>
                </c:pt>
                <c:pt idx="35">
                  <c:v>100</c:v>
                </c:pt>
                <c:pt idx="36">
                  <c:v>14.286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25440"/>
        <c:axId val="158131328"/>
      </c:lineChart>
      <c:catAx>
        <c:axId val="1581254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58131328"/>
        <c:crosses val="autoZero"/>
        <c:auto val="1"/>
        <c:lblAlgn val="ctr"/>
        <c:lblOffset val="100"/>
        <c:noMultiLvlLbl val="0"/>
      </c:catAx>
      <c:valAx>
        <c:axId val="1581313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8125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39814113092406E-2"/>
          <c:y val="0.84964943574129759"/>
          <c:w val="0.9709826908757837"/>
          <c:h val="0.1217117367737100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 sz="1800" b="1" i="0" baseline="0">
                <a:effectLst/>
              </a:rPr>
              <a:t>Сравнение выполнения аналогичных заданий 6 и 8 классов (№5 и №7)</a:t>
            </a:r>
            <a:endParaRPr lang="ru-RU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'сравнение % УУД 6 8 классов'!$A$169:$E$169</c:f>
              <c:strCache>
                <c:ptCount val="1"/>
                <c:pt idx="0">
                  <c:v>№5 (Б) 6 класс 4.1.7 обнаруживать соответствие между частью текста и его общей идеей 4.1.7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классов'!$F$168:$AP$168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классов'!$F$169:$AP$169</c:f>
              <c:numCache>
                <c:formatCode>General</c:formatCode>
                <c:ptCount val="37"/>
                <c:pt idx="0">
                  <c:v>50.95</c:v>
                </c:pt>
                <c:pt idx="1">
                  <c:v>45.38</c:v>
                </c:pt>
                <c:pt idx="2">
                  <c:v>48.2</c:v>
                </c:pt>
                <c:pt idx="3">
                  <c:v>54.445</c:v>
                </c:pt>
                <c:pt idx="4">
                  <c:v>48.204000000000001</c:v>
                </c:pt>
                <c:pt idx="5">
                  <c:v>95</c:v>
                </c:pt>
                <c:pt idx="6">
                  <c:v>71.429000000000002</c:v>
                </c:pt>
                <c:pt idx="7">
                  <c:v>30.434999999999999</c:v>
                </c:pt>
                <c:pt idx="8">
                  <c:v>30.556000000000001</c:v>
                </c:pt>
                <c:pt idx="9">
                  <c:v>44.118000000000002</c:v>
                </c:pt>
                <c:pt idx="10">
                  <c:v>64.286000000000001</c:v>
                </c:pt>
                <c:pt idx="11">
                  <c:v>50.704000000000001</c:v>
                </c:pt>
                <c:pt idx="12">
                  <c:v>46.667000000000002</c:v>
                </c:pt>
                <c:pt idx="13">
                  <c:v>50</c:v>
                </c:pt>
                <c:pt idx="14">
                  <c:v>18.919</c:v>
                </c:pt>
                <c:pt idx="15">
                  <c:v>28.571000000000002</c:v>
                </c:pt>
                <c:pt idx="16">
                  <c:v>47.826000000000001</c:v>
                </c:pt>
                <c:pt idx="17">
                  <c:v>37.143000000000001</c:v>
                </c:pt>
                <c:pt idx="18">
                  <c:v>40</c:v>
                </c:pt>
                <c:pt idx="19">
                  <c:v>56.14</c:v>
                </c:pt>
                <c:pt idx="20">
                  <c:v>66.667000000000002</c:v>
                </c:pt>
                <c:pt idx="21">
                  <c:v>42.856999999999999</c:v>
                </c:pt>
                <c:pt idx="22">
                  <c:v>77.778000000000006</c:v>
                </c:pt>
                <c:pt idx="23">
                  <c:v>43.75</c:v>
                </c:pt>
                <c:pt idx="24">
                  <c:v>100</c:v>
                </c:pt>
                <c:pt idx="25">
                  <c:v>44.444000000000003</c:v>
                </c:pt>
                <c:pt idx="26">
                  <c:v>0</c:v>
                </c:pt>
                <c:pt idx="27">
                  <c:v>25</c:v>
                </c:pt>
                <c:pt idx="28">
                  <c:v>63.158000000000001</c:v>
                </c:pt>
                <c:pt idx="29">
                  <c:v>57.143000000000001</c:v>
                </c:pt>
                <c:pt idx="30">
                  <c:v>55.555999999999997</c:v>
                </c:pt>
                <c:pt idx="32">
                  <c:v>0</c:v>
                </c:pt>
                <c:pt idx="33">
                  <c:v>61.110999999999997</c:v>
                </c:pt>
                <c:pt idx="34">
                  <c:v>66.667000000000002</c:v>
                </c:pt>
                <c:pt idx="35">
                  <c:v>14.286</c:v>
                </c:pt>
                <c:pt idx="3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'сравнение % УУД 6 8 классов'!$A$170:$E$170</c:f>
              <c:strCache>
                <c:ptCount val="1"/>
                <c:pt idx="0">
                  <c:v>№7 (Б) 8 класс 4.1.13 прогнозировать последовательность изложения идей текста 4.1.13.</c:v>
                </c:pt>
              </c:strCache>
            </c:strRef>
          </c:tx>
          <c:spPr>
            <a:ln w="6350"/>
          </c:spPr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'сравнение % УУД 6 8 классов'!$F$168:$AP$168</c:f>
              <c:strCache>
                <c:ptCount val="37"/>
                <c:pt idx="0">
                  <c:v>Вариант I</c:v>
                </c:pt>
                <c:pt idx="1">
                  <c:v>Вариант II</c:v>
                </c:pt>
                <c:pt idx="2">
                  <c:v>Вариант все</c:v>
                </c:pt>
                <c:pt idx="3">
                  <c:v>Регион</c:v>
                </c:pt>
                <c:pt idx="4">
                  <c:v>Томский район</c:v>
                </c:pt>
                <c:pt idx="5">
                  <c:v>итатская</c:v>
                </c:pt>
                <c:pt idx="6">
                  <c:v>калтайская</c:v>
                </c:pt>
                <c:pt idx="7">
                  <c:v>кафтанчиковская</c:v>
                </c:pt>
                <c:pt idx="8">
                  <c:v>копыловская</c:v>
                </c:pt>
                <c:pt idx="9">
                  <c:v>малиновская</c:v>
                </c:pt>
                <c:pt idx="10">
                  <c:v>моряковская</c:v>
                </c:pt>
                <c:pt idx="11">
                  <c:v>интеграция</c:v>
                </c:pt>
                <c:pt idx="12">
                  <c:v>александровская</c:v>
                </c:pt>
                <c:pt idx="13">
                  <c:v>басандайская</c:v>
                </c:pt>
                <c:pt idx="14">
                  <c:v>богашевская</c:v>
                </c:pt>
                <c:pt idx="15">
                  <c:v>воронинская</c:v>
                </c:pt>
                <c:pt idx="16">
                  <c:v>зональненская</c:v>
                </c:pt>
                <c:pt idx="17">
                  <c:v>зоркальцевская</c:v>
                </c:pt>
                <c:pt idx="18">
                  <c:v>кисловская</c:v>
                </c:pt>
                <c:pt idx="19">
                  <c:v>корниловская</c:v>
                </c:pt>
                <c:pt idx="20">
                  <c:v>лучановская</c:v>
                </c:pt>
                <c:pt idx="21">
                  <c:v>межениновская</c:v>
                </c:pt>
                <c:pt idx="22">
                  <c:v>мирненская</c:v>
                </c:pt>
                <c:pt idx="23">
                  <c:v>молодежненская</c:v>
                </c:pt>
                <c:pt idx="24">
                  <c:v>наумовская</c:v>
                </c:pt>
                <c:pt idx="25">
                  <c:v>нелюбинская</c:v>
                </c:pt>
                <c:pt idx="26">
                  <c:v>новоархангельская</c:v>
                </c:pt>
                <c:pt idx="27">
                  <c:v>новорождественская</c:v>
                </c:pt>
                <c:pt idx="28">
                  <c:v>октябрьская</c:v>
                </c:pt>
                <c:pt idx="29">
                  <c:v>петуховская</c:v>
                </c:pt>
                <c:pt idx="30">
                  <c:v>поросинская</c:v>
                </c:pt>
                <c:pt idx="31">
                  <c:v>рассветовская</c:v>
                </c:pt>
                <c:pt idx="32">
                  <c:v>рыбаловская</c:v>
                </c:pt>
                <c:pt idx="33">
                  <c:v>спасская</c:v>
                </c:pt>
                <c:pt idx="34">
                  <c:v>турунтаевская</c:v>
                </c:pt>
                <c:pt idx="35">
                  <c:v>халдеевская</c:v>
                </c:pt>
                <c:pt idx="36">
                  <c:v>чернореченская</c:v>
                </c:pt>
              </c:strCache>
            </c:strRef>
          </c:cat>
          <c:val>
            <c:numRef>
              <c:f>'сравнение % УУД 6 8 классов'!$F$170:$AP$170</c:f>
              <c:numCache>
                <c:formatCode>General</c:formatCode>
                <c:ptCount val="37"/>
                <c:pt idx="0">
                  <c:v>33.61</c:v>
                </c:pt>
                <c:pt idx="1">
                  <c:v>16.329999999999998</c:v>
                </c:pt>
                <c:pt idx="2">
                  <c:v>24.95</c:v>
                </c:pt>
                <c:pt idx="3">
                  <c:v>27.736000000000001</c:v>
                </c:pt>
                <c:pt idx="4">
                  <c:v>24.949000000000002</c:v>
                </c:pt>
                <c:pt idx="5">
                  <c:v>53.332999999999998</c:v>
                </c:pt>
                <c:pt idx="6">
                  <c:v>33.332999999999998</c:v>
                </c:pt>
                <c:pt idx="7">
                  <c:v>18.181999999999999</c:v>
                </c:pt>
                <c:pt idx="8">
                  <c:v>50</c:v>
                </c:pt>
                <c:pt idx="9">
                  <c:v>0</c:v>
                </c:pt>
                <c:pt idx="10">
                  <c:v>58.14</c:v>
                </c:pt>
                <c:pt idx="11">
                  <c:v>15.385</c:v>
                </c:pt>
                <c:pt idx="12">
                  <c:v>50</c:v>
                </c:pt>
                <c:pt idx="13">
                  <c:v>20</c:v>
                </c:pt>
                <c:pt idx="14">
                  <c:v>14.286</c:v>
                </c:pt>
                <c:pt idx="16">
                  <c:v>15.385</c:v>
                </c:pt>
                <c:pt idx="17">
                  <c:v>38.094999999999999</c:v>
                </c:pt>
                <c:pt idx="18">
                  <c:v>17.073</c:v>
                </c:pt>
                <c:pt idx="19">
                  <c:v>20.832999999999998</c:v>
                </c:pt>
                <c:pt idx="20">
                  <c:v>25</c:v>
                </c:pt>
                <c:pt idx="21">
                  <c:v>14.286</c:v>
                </c:pt>
                <c:pt idx="23">
                  <c:v>0</c:v>
                </c:pt>
                <c:pt idx="24">
                  <c:v>0</c:v>
                </c:pt>
                <c:pt idx="25">
                  <c:v>66.667000000000002</c:v>
                </c:pt>
                <c:pt idx="26">
                  <c:v>0</c:v>
                </c:pt>
                <c:pt idx="27">
                  <c:v>50</c:v>
                </c:pt>
                <c:pt idx="29">
                  <c:v>100</c:v>
                </c:pt>
                <c:pt idx="30">
                  <c:v>15</c:v>
                </c:pt>
                <c:pt idx="31">
                  <c:v>20</c:v>
                </c:pt>
                <c:pt idx="32">
                  <c:v>14.286</c:v>
                </c:pt>
                <c:pt idx="33">
                  <c:v>32.143000000000001</c:v>
                </c:pt>
                <c:pt idx="34">
                  <c:v>25</c:v>
                </c:pt>
                <c:pt idx="35">
                  <c:v>100</c:v>
                </c:pt>
                <c:pt idx="36">
                  <c:v>14.286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14592"/>
        <c:axId val="165810560"/>
      </c:lineChart>
      <c:catAx>
        <c:axId val="162814592"/>
        <c:scaling>
          <c:orientation val="minMax"/>
        </c:scaling>
        <c:delete val="0"/>
        <c:axPos val="b"/>
        <c:majorTickMark val="none"/>
        <c:minorTickMark val="none"/>
        <c:tickLblPos val="nextTo"/>
        <c:crossAx val="165810560"/>
        <c:crosses val="autoZero"/>
        <c:auto val="1"/>
        <c:lblAlgn val="ctr"/>
        <c:lblOffset val="100"/>
        <c:noMultiLvlLbl val="0"/>
      </c:catAx>
      <c:valAx>
        <c:axId val="1658105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2814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v>пониженный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сложности'!$D$9:$D$38</c:f>
              <c:strCache>
                <c:ptCount val="30"/>
                <c:pt idx="0">
                  <c:v>МБОУ Басандайская СОШ</c:v>
                </c:pt>
                <c:pt idx="1">
                  <c:v>МАОУ Калтайская СОШ</c:v>
                </c:pt>
                <c:pt idx="2">
                  <c:v>МБОУ Наумовская СОШ</c:v>
                </c:pt>
                <c:pt idx="3">
                  <c:v>МБОУ Новорождественская СОШ</c:v>
                </c:pt>
                <c:pt idx="4">
                  <c:v>МАОУ Малиновская СОШ Томского района</c:v>
                </c:pt>
                <c:pt idx="5">
                  <c:v>МАОУ Кафтанчиковская СОШ</c:v>
                </c:pt>
                <c:pt idx="6">
                  <c:v>МБОУ Спасская СОШ</c:v>
                </c:pt>
                <c:pt idx="7">
                  <c:v>МБОУ Нелюбинская СОШ</c:v>
                </c:pt>
                <c:pt idx="8">
                  <c:v>МБОУ Рассветовская СОШ</c:v>
                </c:pt>
                <c:pt idx="9">
                  <c:v>МАОУ Итатская СОШ</c:v>
                </c:pt>
                <c:pt idx="10">
                  <c:v>МБОУ Новоархангельская СОШ</c:v>
                </c:pt>
                <c:pt idx="11">
                  <c:v>МБОУ Петуховская СОШ</c:v>
                </c:pt>
                <c:pt idx="12">
                  <c:v>МБОУ Богашёвская СОШ им. А.И.Федорова</c:v>
                </c:pt>
                <c:pt idx="13">
                  <c:v>МБОУ Зональненская СОШ</c:v>
                </c:pt>
                <c:pt idx="14">
                  <c:v>МБОУ Рыбаловская СОШ</c:v>
                </c:pt>
                <c:pt idx="15">
                  <c:v>МБОУ Александровская СОШ Томского района</c:v>
                </c:pt>
                <c:pt idx="16">
                  <c:v>МБОУ Поросинская СОШ</c:v>
                </c:pt>
                <c:pt idx="17">
                  <c:v>МАОУ Копыловская СОШ</c:v>
                </c:pt>
                <c:pt idx="18">
                  <c:v>МБОУ Зоркальцевская СОШ</c:v>
                </c:pt>
                <c:pt idx="19">
                  <c:v>МБОУ Кисловская СОШ</c:v>
                </c:pt>
                <c:pt idx="20">
                  <c:v>МБОУ Молодёжненская СОШ</c:v>
                </c:pt>
                <c:pt idx="21">
                  <c:v>МАОУ Моряковская СОШ</c:v>
                </c:pt>
                <c:pt idx="22">
                  <c:v>МБОУ Чернореченская СОШ</c:v>
                </c:pt>
                <c:pt idx="23">
                  <c:v>МБОУ Лучановская СОШ</c:v>
                </c:pt>
                <c:pt idx="24">
                  <c:v>МБОУ Мирненская СОШ</c:v>
                </c:pt>
                <c:pt idx="25">
                  <c:v>МБОУ Турунтаевская СОШ</c:v>
                </c:pt>
                <c:pt idx="26">
                  <c:v>МБОУ Халдеевская ООШ</c:v>
                </c:pt>
                <c:pt idx="27">
                  <c:v>МАОУ СОШ «Интеграция» Томского района</c:v>
                </c:pt>
                <c:pt idx="28">
                  <c:v>Средние по муниципалитету:</c:v>
                </c:pt>
                <c:pt idx="29">
                  <c:v>Cредние* по региону:</c:v>
                </c:pt>
              </c:strCache>
            </c:strRef>
          </c:cat>
          <c:val>
            <c:numRef>
              <c:f>'СОШ по уровням сложности'!$N$9:$N$38</c:f>
              <c:numCache>
                <c:formatCode>General</c:formatCode>
                <c:ptCount val="30"/>
                <c:pt idx="0">
                  <c:v>60</c:v>
                </c:pt>
                <c:pt idx="1">
                  <c:v>11.11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59.09</c:v>
                </c:pt>
                <c:pt idx="6">
                  <c:v>35.71</c:v>
                </c:pt>
                <c:pt idx="7">
                  <c:v>33.33</c:v>
                </c:pt>
                <c:pt idx="8">
                  <c:v>10</c:v>
                </c:pt>
                <c:pt idx="9">
                  <c:v>13.33</c:v>
                </c:pt>
                <c:pt idx="10">
                  <c:v>100</c:v>
                </c:pt>
                <c:pt idx="11">
                  <c:v>0</c:v>
                </c:pt>
                <c:pt idx="12">
                  <c:v>25</c:v>
                </c:pt>
                <c:pt idx="13">
                  <c:v>46.15</c:v>
                </c:pt>
                <c:pt idx="14">
                  <c:v>35.71</c:v>
                </c:pt>
                <c:pt idx="15">
                  <c:v>33.33</c:v>
                </c:pt>
                <c:pt idx="16">
                  <c:v>25</c:v>
                </c:pt>
                <c:pt idx="17">
                  <c:v>33.33</c:v>
                </c:pt>
                <c:pt idx="18">
                  <c:v>38.1</c:v>
                </c:pt>
                <c:pt idx="19">
                  <c:v>53.66</c:v>
                </c:pt>
                <c:pt idx="20">
                  <c:v>50</c:v>
                </c:pt>
                <c:pt idx="21">
                  <c:v>9.3000000000000007</c:v>
                </c:pt>
                <c:pt idx="22">
                  <c:v>100</c:v>
                </c:pt>
                <c:pt idx="23">
                  <c:v>25</c:v>
                </c:pt>
                <c:pt idx="24">
                  <c:v>28.57</c:v>
                </c:pt>
                <c:pt idx="25">
                  <c:v>50</c:v>
                </c:pt>
                <c:pt idx="26">
                  <c:v>0</c:v>
                </c:pt>
                <c:pt idx="27">
                  <c:v>38.46</c:v>
                </c:pt>
                <c:pt idx="28">
                  <c:v>34.36</c:v>
                </c:pt>
                <c:pt idx="29">
                  <c:v>30.83</c:v>
                </c:pt>
              </c:numCache>
            </c:numRef>
          </c:val>
        </c:ser>
        <c:ser>
          <c:idx val="1"/>
          <c:order val="1"/>
          <c:tx>
            <c:v>базовый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сложности'!$D$9:$D$38</c:f>
              <c:strCache>
                <c:ptCount val="30"/>
                <c:pt idx="0">
                  <c:v>МБОУ Басандайская СОШ</c:v>
                </c:pt>
                <c:pt idx="1">
                  <c:v>МАОУ Калтайская СОШ</c:v>
                </c:pt>
                <c:pt idx="2">
                  <c:v>МБОУ Наумовская СОШ</c:v>
                </c:pt>
                <c:pt idx="3">
                  <c:v>МБОУ Новорождественская СОШ</c:v>
                </c:pt>
                <c:pt idx="4">
                  <c:v>МАОУ Малиновская СОШ Томского района</c:v>
                </c:pt>
                <c:pt idx="5">
                  <c:v>МАОУ Кафтанчиковская СОШ</c:v>
                </c:pt>
                <c:pt idx="6">
                  <c:v>МБОУ Спасская СОШ</c:v>
                </c:pt>
                <c:pt idx="7">
                  <c:v>МБОУ Нелюбинская СОШ</c:v>
                </c:pt>
                <c:pt idx="8">
                  <c:v>МБОУ Рассветовская СОШ</c:v>
                </c:pt>
                <c:pt idx="9">
                  <c:v>МАОУ Итатская СОШ</c:v>
                </c:pt>
                <c:pt idx="10">
                  <c:v>МБОУ Новоархангельская СОШ</c:v>
                </c:pt>
                <c:pt idx="11">
                  <c:v>МБОУ Петуховская СОШ</c:v>
                </c:pt>
                <c:pt idx="12">
                  <c:v>МБОУ Богашёвская СОШ им. А.И.Федорова</c:v>
                </c:pt>
                <c:pt idx="13">
                  <c:v>МБОУ Зональненская СОШ</c:v>
                </c:pt>
                <c:pt idx="14">
                  <c:v>МБОУ Рыбаловская СОШ</c:v>
                </c:pt>
                <c:pt idx="15">
                  <c:v>МБОУ Александровская СОШ Томского района</c:v>
                </c:pt>
                <c:pt idx="16">
                  <c:v>МБОУ Поросинская СОШ</c:v>
                </c:pt>
                <c:pt idx="17">
                  <c:v>МАОУ Копыловская СОШ</c:v>
                </c:pt>
                <c:pt idx="18">
                  <c:v>МБОУ Зоркальцевская СОШ</c:v>
                </c:pt>
                <c:pt idx="19">
                  <c:v>МБОУ Кисловская СОШ</c:v>
                </c:pt>
                <c:pt idx="20">
                  <c:v>МБОУ Молодёжненская СОШ</c:v>
                </c:pt>
                <c:pt idx="21">
                  <c:v>МАОУ Моряковская СОШ</c:v>
                </c:pt>
                <c:pt idx="22">
                  <c:v>МБОУ Чернореченская СОШ</c:v>
                </c:pt>
                <c:pt idx="23">
                  <c:v>МБОУ Лучановская СОШ</c:v>
                </c:pt>
                <c:pt idx="24">
                  <c:v>МБОУ Мирненская СОШ</c:v>
                </c:pt>
                <c:pt idx="25">
                  <c:v>МБОУ Турунтаевская СОШ</c:v>
                </c:pt>
                <c:pt idx="26">
                  <c:v>МБОУ Халдеевская ООШ</c:v>
                </c:pt>
                <c:pt idx="27">
                  <c:v>МАОУ СОШ «Интеграция» Томского района</c:v>
                </c:pt>
                <c:pt idx="28">
                  <c:v>Средние по муниципалитету:</c:v>
                </c:pt>
                <c:pt idx="29">
                  <c:v>Cредние* по региону:</c:v>
                </c:pt>
              </c:strCache>
            </c:strRef>
          </c:cat>
          <c:val>
            <c:numRef>
              <c:f>'СОШ по уровням сложности'!$P$9:$P$38</c:f>
              <c:numCache>
                <c:formatCode>General</c:formatCode>
                <c:ptCount val="30"/>
                <c:pt idx="0">
                  <c:v>40</c:v>
                </c:pt>
                <c:pt idx="1">
                  <c:v>55.56</c:v>
                </c:pt>
                <c:pt idx="2">
                  <c:v>66.67</c:v>
                </c:pt>
                <c:pt idx="3">
                  <c:v>25</c:v>
                </c:pt>
                <c:pt idx="4">
                  <c:v>47.37</c:v>
                </c:pt>
                <c:pt idx="5">
                  <c:v>36.36</c:v>
                </c:pt>
                <c:pt idx="6">
                  <c:v>32.14</c:v>
                </c:pt>
                <c:pt idx="7">
                  <c:v>66.67</c:v>
                </c:pt>
                <c:pt idx="8">
                  <c:v>35</c:v>
                </c:pt>
                <c:pt idx="9">
                  <c:v>33.33</c:v>
                </c:pt>
                <c:pt idx="10">
                  <c:v>0</c:v>
                </c:pt>
                <c:pt idx="11">
                  <c:v>100</c:v>
                </c:pt>
                <c:pt idx="12">
                  <c:v>53.57</c:v>
                </c:pt>
                <c:pt idx="13">
                  <c:v>36.92</c:v>
                </c:pt>
                <c:pt idx="14">
                  <c:v>21.43</c:v>
                </c:pt>
                <c:pt idx="15">
                  <c:v>66.67</c:v>
                </c:pt>
                <c:pt idx="16">
                  <c:v>35</c:v>
                </c:pt>
                <c:pt idx="17">
                  <c:v>33.33</c:v>
                </c:pt>
                <c:pt idx="18">
                  <c:v>42.86</c:v>
                </c:pt>
                <c:pt idx="19">
                  <c:v>31.71</c:v>
                </c:pt>
                <c:pt idx="20">
                  <c:v>33.33</c:v>
                </c:pt>
                <c:pt idx="21">
                  <c:v>62.79</c:v>
                </c:pt>
                <c:pt idx="22">
                  <c:v>0</c:v>
                </c:pt>
                <c:pt idx="23">
                  <c:v>37.5</c:v>
                </c:pt>
                <c:pt idx="24">
                  <c:v>50</c:v>
                </c:pt>
                <c:pt idx="25">
                  <c:v>25</c:v>
                </c:pt>
                <c:pt idx="26">
                  <c:v>0</c:v>
                </c:pt>
                <c:pt idx="27">
                  <c:v>30.77</c:v>
                </c:pt>
                <c:pt idx="28">
                  <c:v>40.08</c:v>
                </c:pt>
                <c:pt idx="29">
                  <c:v>35.22</c:v>
                </c:pt>
              </c:numCache>
            </c:numRef>
          </c:val>
        </c:ser>
        <c:ser>
          <c:idx val="2"/>
          <c:order val="2"/>
          <c:tx>
            <c:v>повышенный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сложности'!$D$9:$D$38</c:f>
              <c:strCache>
                <c:ptCount val="30"/>
                <c:pt idx="0">
                  <c:v>МБОУ Басандайская СОШ</c:v>
                </c:pt>
                <c:pt idx="1">
                  <c:v>МАОУ Калтайская СОШ</c:v>
                </c:pt>
                <c:pt idx="2">
                  <c:v>МБОУ Наумовская СОШ</c:v>
                </c:pt>
                <c:pt idx="3">
                  <c:v>МБОУ Новорождественская СОШ</c:v>
                </c:pt>
                <c:pt idx="4">
                  <c:v>МАОУ Малиновская СОШ Томского района</c:v>
                </c:pt>
                <c:pt idx="5">
                  <c:v>МАОУ Кафтанчиковская СОШ</c:v>
                </c:pt>
                <c:pt idx="6">
                  <c:v>МБОУ Спасская СОШ</c:v>
                </c:pt>
                <c:pt idx="7">
                  <c:v>МБОУ Нелюбинская СОШ</c:v>
                </c:pt>
                <c:pt idx="8">
                  <c:v>МБОУ Рассветовская СОШ</c:v>
                </c:pt>
                <c:pt idx="9">
                  <c:v>МАОУ Итатская СОШ</c:v>
                </c:pt>
                <c:pt idx="10">
                  <c:v>МБОУ Новоархангельская СОШ</c:v>
                </c:pt>
                <c:pt idx="11">
                  <c:v>МБОУ Петуховская СОШ</c:v>
                </c:pt>
                <c:pt idx="12">
                  <c:v>МБОУ Богашёвская СОШ им. А.И.Федорова</c:v>
                </c:pt>
                <c:pt idx="13">
                  <c:v>МБОУ Зональненская СОШ</c:v>
                </c:pt>
                <c:pt idx="14">
                  <c:v>МБОУ Рыбаловская СОШ</c:v>
                </c:pt>
                <c:pt idx="15">
                  <c:v>МБОУ Александровская СОШ Томского района</c:v>
                </c:pt>
                <c:pt idx="16">
                  <c:v>МБОУ Поросинская СОШ</c:v>
                </c:pt>
                <c:pt idx="17">
                  <c:v>МАОУ Копыловская СОШ</c:v>
                </c:pt>
                <c:pt idx="18">
                  <c:v>МБОУ Зоркальцевская СОШ</c:v>
                </c:pt>
                <c:pt idx="19">
                  <c:v>МБОУ Кисловская СОШ</c:v>
                </c:pt>
                <c:pt idx="20">
                  <c:v>МБОУ Молодёжненская СОШ</c:v>
                </c:pt>
                <c:pt idx="21">
                  <c:v>МАОУ Моряковская СОШ</c:v>
                </c:pt>
                <c:pt idx="22">
                  <c:v>МБОУ Чернореченская СОШ</c:v>
                </c:pt>
                <c:pt idx="23">
                  <c:v>МБОУ Лучановская СОШ</c:v>
                </c:pt>
                <c:pt idx="24">
                  <c:v>МБОУ Мирненская СОШ</c:v>
                </c:pt>
                <c:pt idx="25">
                  <c:v>МБОУ Турунтаевская СОШ</c:v>
                </c:pt>
                <c:pt idx="26">
                  <c:v>МБОУ Халдеевская ООШ</c:v>
                </c:pt>
                <c:pt idx="27">
                  <c:v>МАОУ СОШ «Интеграция» Томского района</c:v>
                </c:pt>
                <c:pt idx="28">
                  <c:v>Средние по муниципалитету:</c:v>
                </c:pt>
                <c:pt idx="29">
                  <c:v>Cредние* по региону:</c:v>
                </c:pt>
              </c:strCache>
            </c:strRef>
          </c:cat>
          <c:val>
            <c:numRef>
              <c:f>'СОШ по уровням сложности'!$R$9:$R$38</c:f>
              <c:numCache>
                <c:formatCode>General</c:formatCode>
                <c:ptCount val="30"/>
                <c:pt idx="0">
                  <c:v>0</c:v>
                </c:pt>
                <c:pt idx="1">
                  <c:v>33.33</c:v>
                </c:pt>
                <c:pt idx="2">
                  <c:v>33.33</c:v>
                </c:pt>
                <c:pt idx="3">
                  <c:v>25</c:v>
                </c:pt>
                <c:pt idx="4">
                  <c:v>42.11</c:v>
                </c:pt>
                <c:pt idx="5">
                  <c:v>4.55</c:v>
                </c:pt>
                <c:pt idx="6">
                  <c:v>32.14</c:v>
                </c:pt>
                <c:pt idx="7">
                  <c:v>0</c:v>
                </c:pt>
                <c:pt idx="8">
                  <c:v>55</c:v>
                </c:pt>
                <c:pt idx="9">
                  <c:v>33.33</c:v>
                </c:pt>
                <c:pt idx="10">
                  <c:v>0</c:v>
                </c:pt>
                <c:pt idx="11">
                  <c:v>0</c:v>
                </c:pt>
                <c:pt idx="12">
                  <c:v>21.43</c:v>
                </c:pt>
                <c:pt idx="13">
                  <c:v>16.920000000000002</c:v>
                </c:pt>
                <c:pt idx="14">
                  <c:v>42.86</c:v>
                </c:pt>
                <c:pt idx="15">
                  <c:v>0</c:v>
                </c:pt>
                <c:pt idx="16">
                  <c:v>40</c:v>
                </c:pt>
                <c:pt idx="17">
                  <c:v>25</c:v>
                </c:pt>
                <c:pt idx="18">
                  <c:v>19.05</c:v>
                </c:pt>
                <c:pt idx="19">
                  <c:v>14.63</c:v>
                </c:pt>
                <c:pt idx="20">
                  <c:v>16.670000000000002</c:v>
                </c:pt>
                <c:pt idx="21">
                  <c:v>25.58</c:v>
                </c:pt>
                <c:pt idx="22">
                  <c:v>0</c:v>
                </c:pt>
                <c:pt idx="23">
                  <c:v>37.5</c:v>
                </c:pt>
                <c:pt idx="24">
                  <c:v>21.43</c:v>
                </c:pt>
                <c:pt idx="25">
                  <c:v>25</c:v>
                </c:pt>
                <c:pt idx="26">
                  <c:v>100</c:v>
                </c:pt>
                <c:pt idx="27">
                  <c:v>28.21</c:v>
                </c:pt>
                <c:pt idx="28">
                  <c:v>23.93</c:v>
                </c:pt>
                <c:pt idx="29">
                  <c:v>29.06</c:v>
                </c:pt>
              </c:numCache>
            </c:numRef>
          </c:val>
        </c:ser>
        <c:ser>
          <c:idx val="3"/>
          <c:order val="3"/>
          <c:tx>
            <c:v>высокий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сложности'!$D$9:$D$38</c:f>
              <c:strCache>
                <c:ptCount val="30"/>
                <c:pt idx="0">
                  <c:v>МБОУ Басандайская СОШ</c:v>
                </c:pt>
                <c:pt idx="1">
                  <c:v>МАОУ Калтайская СОШ</c:v>
                </c:pt>
                <c:pt idx="2">
                  <c:v>МБОУ Наумовская СОШ</c:v>
                </c:pt>
                <c:pt idx="3">
                  <c:v>МБОУ Новорождественская СОШ</c:v>
                </c:pt>
                <c:pt idx="4">
                  <c:v>МАОУ Малиновская СОШ Томского района</c:v>
                </c:pt>
                <c:pt idx="5">
                  <c:v>МАОУ Кафтанчиковская СОШ</c:v>
                </c:pt>
                <c:pt idx="6">
                  <c:v>МБОУ Спасская СОШ</c:v>
                </c:pt>
                <c:pt idx="7">
                  <c:v>МБОУ Нелюбинская СОШ</c:v>
                </c:pt>
                <c:pt idx="8">
                  <c:v>МБОУ Рассветовская СОШ</c:v>
                </c:pt>
                <c:pt idx="9">
                  <c:v>МАОУ Итатская СОШ</c:v>
                </c:pt>
                <c:pt idx="10">
                  <c:v>МБОУ Новоархангельская СОШ</c:v>
                </c:pt>
                <c:pt idx="11">
                  <c:v>МБОУ Петуховская СОШ</c:v>
                </c:pt>
                <c:pt idx="12">
                  <c:v>МБОУ Богашёвская СОШ им. А.И.Федорова</c:v>
                </c:pt>
                <c:pt idx="13">
                  <c:v>МБОУ Зональненская СОШ</c:v>
                </c:pt>
                <c:pt idx="14">
                  <c:v>МБОУ Рыбаловская СОШ</c:v>
                </c:pt>
                <c:pt idx="15">
                  <c:v>МБОУ Александровская СОШ Томского района</c:v>
                </c:pt>
                <c:pt idx="16">
                  <c:v>МБОУ Поросинская СОШ</c:v>
                </c:pt>
                <c:pt idx="17">
                  <c:v>МАОУ Копыловская СОШ</c:v>
                </c:pt>
                <c:pt idx="18">
                  <c:v>МБОУ Зоркальцевская СОШ</c:v>
                </c:pt>
                <c:pt idx="19">
                  <c:v>МБОУ Кисловская СОШ</c:v>
                </c:pt>
                <c:pt idx="20">
                  <c:v>МБОУ Молодёжненская СОШ</c:v>
                </c:pt>
                <c:pt idx="21">
                  <c:v>МАОУ Моряковская СОШ</c:v>
                </c:pt>
                <c:pt idx="22">
                  <c:v>МБОУ Чернореченская СОШ</c:v>
                </c:pt>
                <c:pt idx="23">
                  <c:v>МБОУ Лучановская СОШ</c:v>
                </c:pt>
                <c:pt idx="24">
                  <c:v>МБОУ Мирненская СОШ</c:v>
                </c:pt>
                <c:pt idx="25">
                  <c:v>МБОУ Турунтаевская СОШ</c:v>
                </c:pt>
                <c:pt idx="26">
                  <c:v>МБОУ Халдеевская ООШ</c:v>
                </c:pt>
                <c:pt idx="27">
                  <c:v>МАОУ СОШ «Интеграция» Томского района</c:v>
                </c:pt>
                <c:pt idx="28">
                  <c:v>Средние по муниципалитету:</c:v>
                </c:pt>
                <c:pt idx="29">
                  <c:v>Cредние* по региону:</c:v>
                </c:pt>
              </c:strCache>
            </c:strRef>
          </c:cat>
          <c:val>
            <c:numRef>
              <c:f>'СОШ по уровням сложности'!$T$9:$T$38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10.53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2.33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2.56</c:v>
                </c:pt>
                <c:pt idx="28">
                  <c:v>1.64</c:v>
                </c:pt>
                <c:pt idx="29">
                  <c:v>4.9000000000000004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66059008"/>
        <c:axId val="168792832"/>
        <c:axId val="0"/>
      </c:bar3DChart>
      <c:catAx>
        <c:axId val="166059008"/>
        <c:scaling>
          <c:orientation val="minMax"/>
        </c:scaling>
        <c:delete val="0"/>
        <c:axPos val="l"/>
        <c:majorTickMark val="out"/>
        <c:minorTickMark val="none"/>
        <c:tickLblPos val="nextTo"/>
        <c:crossAx val="168792832"/>
        <c:crosses val="autoZero"/>
        <c:auto val="1"/>
        <c:lblAlgn val="ctr"/>
        <c:lblOffset val="100"/>
        <c:noMultiLvlLbl val="0"/>
      </c:catAx>
      <c:valAx>
        <c:axId val="16879283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6059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Решаемость заданий базового, повышенного уровня;</a:t>
            </a:r>
          </a:p>
          <a:p>
            <a:pPr>
              <a:defRPr/>
            </a:pPr>
            <a:r>
              <a:rPr lang="ru-RU"/>
              <a:t>общая решаемость (%)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'СОШ по уровням сложности'!$F$6</c:f>
              <c:strCache>
                <c:ptCount val="1"/>
                <c:pt idx="0">
                  <c:v>% Б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сложности'!$D$8:$D$38</c:f>
              <c:strCache>
                <c:ptCount val="31"/>
                <c:pt idx="0">
                  <c:v>МБОУ Корниловская СОШ</c:v>
                </c:pt>
                <c:pt idx="1">
                  <c:v>МБОУ Басандайская СОШ</c:v>
                </c:pt>
                <c:pt idx="2">
                  <c:v>МАОУ Калтайская СОШ</c:v>
                </c:pt>
                <c:pt idx="3">
                  <c:v>МБОУ Наумовская СОШ</c:v>
                </c:pt>
                <c:pt idx="4">
                  <c:v>МБОУ Новорождественская СОШ</c:v>
                </c:pt>
                <c:pt idx="5">
                  <c:v>МАОУ Малиновская СОШ Томского района</c:v>
                </c:pt>
                <c:pt idx="6">
                  <c:v>МАОУ Кафтанчиковская СОШ</c:v>
                </c:pt>
                <c:pt idx="7">
                  <c:v>МБОУ Спасская СОШ</c:v>
                </c:pt>
                <c:pt idx="8">
                  <c:v>МБОУ Нелюбинская СОШ</c:v>
                </c:pt>
                <c:pt idx="9">
                  <c:v>МБОУ Рассветовская СОШ</c:v>
                </c:pt>
                <c:pt idx="10">
                  <c:v>МАОУ Итатская СОШ</c:v>
                </c:pt>
                <c:pt idx="11">
                  <c:v>МБОУ Новоархангельская СОШ</c:v>
                </c:pt>
                <c:pt idx="12">
                  <c:v>МБОУ Петуховская СОШ</c:v>
                </c:pt>
                <c:pt idx="13">
                  <c:v>МБОУ Богашёвская СОШ им. А.И.Федорова</c:v>
                </c:pt>
                <c:pt idx="14">
                  <c:v>МБОУ Зональненская СОШ</c:v>
                </c:pt>
                <c:pt idx="15">
                  <c:v>МБОУ Рыбаловская СОШ</c:v>
                </c:pt>
                <c:pt idx="16">
                  <c:v>МБОУ Александровская СОШ Томского района</c:v>
                </c:pt>
                <c:pt idx="17">
                  <c:v>МБОУ Поросинская СОШ</c:v>
                </c:pt>
                <c:pt idx="18">
                  <c:v>МАОУ Копыловская СОШ</c:v>
                </c:pt>
                <c:pt idx="19">
                  <c:v>МБОУ Зоркальцевская СОШ</c:v>
                </c:pt>
                <c:pt idx="20">
                  <c:v>МБОУ Кисловская СОШ</c:v>
                </c:pt>
                <c:pt idx="21">
                  <c:v>МБОУ Молодёжненская СОШ</c:v>
                </c:pt>
                <c:pt idx="22">
                  <c:v>МАОУ Моряковская СОШ</c:v>
                </c:pt>
                <c:pt idx="23">
                  <c:v>МБОУ Чернореченская СОШ</c:v>
                </c:pt>
                <c:pt idx="24">
                  <c:v>МБОУ Лучановская СОШ</c:v>
                </c:pt>
                <c:pt idx="25">
                  <c:v>МБОУ Мирненская СОШ</c:v>
                </c:pt>
                <c:pt idx="26">
                  <c:v>МБОУ Турунтаевская СОШ</c:v>
                </c:pt>
                <c:pt idx="27">
                  <c:v>МБОУ Халдеевская ООШ</c:v>
                </c:pt>
                <c:pt idx="28">
                  <c:v>МАОУ СОШ «Интеграция» Томского района</c:v>
                </c:pt>
                <c:pt idx="29">
                  <c:v>Средние по муниципалитету:</c:v>
                </c:pt>
                <c:pt idx="30">
                  <c:v>Cредние* по региону:</c:v>
                </c:pt>
              </c:strCache>
            </c:strRef>
          </c:cat>
          <c:val>
            <c:numRef>
              <c:f>'СОШ по уровням сложности'!$F$8:$F$38</c:f>
              <c:numCache>
                <c:formatCode>General</c:formatCode>
                <c:ptCount val="31"/>
                <c:pt idx="0">
                  <c:v>55.56</c:v>
                </c:pt>
                <c:pt idx="1">
                  <c:v>53.33</c:v>
                </c:pt>
                <c:pt idx="2">
                  <c:v>65.430000000000007</c:v>
                </c:pt>
                <c:pt idx="3">
                  <c:v>66.67</c:v>
                </c:pt>
                <c:pt idx="4">
                  <c:v>47.22</c:v>
                </c:pt>
                <c:pt idx="5">
                  <c:v>69.59</c:v>
                </c:pt>
                <c:pt idx="6">
                  <c:v>47.98</c:v>
                </c:pt>
                <c:pt idx="7">
                  <c:v>56.35</c:v>
                </c:pt>
                <c:pt idx="8">
                  <c:v>55.56</c:v>
                </c:pt>
                <c:pt idx="9">
                  <c:v>66.11</c:v>
                </c:pt>
                <c:pt idx="10">
                  <c:v>72.59</c:v>
                </c:pt>
                <c:pt idx="11">
                  <c:v>36.11</c:v>
                </c:pt>
                <c:pt idx="12">
                  <c:v>88.89</c:v>
                </c:pt>
                <c:pt idx="13">
                  <c:v>55.56</c:v>
                </c:pt>
                <c:pt idx="14">
                  <c:v>51.62</c:v>
                </c:pt>
                <c:pt idx="15">
                  <c:v>56.35</c:v>
                </c:pt>
                <c:pt idx="16">
                  <c:v>57.41</c:v>
                </c:pt>
                <c:pt idx="17">
                  <c:v>63.89</c:v>
                </c:pt>
                <c:pt idx="18">
                  <c:v>62.96</c:v>
                </c:pt>
                <c:pt idx="19">
                  <c:v>53.97</c:v>
                </c:pt>
                <c:pt idx="20">
                  <c:v>47.15</c:v>
                </c:pt>
                <c:pt idx="21">
                  <c:v>53.7</c:v>
                </c:pt>
                <c:pt idx="22">
                  <c:v>73.39</c:v>
                </c:pt>
                <c:pt idx="23">
                  <c:v>31.75</c:v>
                </c:pt>
                <c:pt idx="24">
                  <c:v>63.89</c:v>
                </c:pt>
                <c:pt idx="25">
                  <c:v>61.9</c:v>
                </c:pt>
                <c:pt idx="26">
                  <c:v>50</c:v>
                </c:pt>
                <c:pt idx="27">
                  <c:v>100</c:v>
                </c:pt>
                <c:pt idx="28">
                  <c:v>51.85</c:v>
                </c:pt>
                <c:pt idx="29">
                  <c:v>57.37</c:v>
                </c:pt>
                <c:pt idx="30">
                  <c:v>59.83</c:v>
                </c:pt>
              </c:numCache>
            </c:numRef>
          </c:val>
        </c:ser>
        <c:ser>
          <c:idx val="1"/>
          <c:order val="1"/>
          <c:tx>
            <c:strRef>
              <c:f>'СОШ по уровням сложности'!$G$6</c:f>
              <c:strCache>
                <c:ptCount val="1"/>
                <c:pt idx="0">
                  <c:v>% П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сложности'!$D$8:$D$38</c:f>
              <c:strCache>
                <c:ptCount val="31"/>
                <c:pt idx="0">
                  <c:v>МБОУ Корниловская СОШ</c:v>
                </c:pt>
                <c:pt idx="1">
                  <c:v>МБОУ Басандайская СОШ</c:v>
                </c:pt>
                <c:pt idx="2">
                  <c:v>МАОУ Калтайская СОШ</c:v>
                </c:pt>
                <c:pt idx="3">
                  <c:v>МБОУ Наумовская СОШ</c:v>
                </c:pt>
                <c:pt idx="4">
                  <c:v>МБОУ Новорождественская СОШ</c:v>
                </c:pt>
                <c:pt idx="5">
                  <c:v>МАОУ Малиновская СОШ Томского района</c:v>
                </c:pt>
                <c:pt idx="6">
                  <c:v>МАОУ Кафтанчиковская СОШ</c:v>
                </c:pt>
                <c:pt idx="7">
                  <c:v>МБОУ Спасская СОШ</c:v>
                </c:pt>
                <c:pt idx="8">
                  <c:v>МБОУ Нелюбинская СОШ</c:v>
                </c:pt>
                <c:pt idx="9">
                  <c:v>МБОУ Рассветовская СОШ</c:v>
                </c:pt>
                <c:pt idx="10">
                  <c:v>МАОУ Итатская СОШ</c:v>
                </c:pt>
                <c:pt idx="11">
                  <c:v>МБОУ Новоархангельская СОШ</c:v>
                </c:pt>
                <c:pt idx="12">
                  <c:v>МБОУ Петуховская СОШ</c:v>
                </c:pt>
                <c:pt idx="13">
                  <c:v>МБОУ Богашёвская СОШ им. А.И.Федорова</c:v>
                </c:pt>
                <c:pt idx="14">
                  <c:v>МБОУ Зональненская СОШ</c:v>
                </c:pt>
                <c:pt idx="15">
                  <c:v>МБОУ Рыбаловская СОШ</c:v>
                </c:pt>
                <c:pt idx="16">
                  <c:v>МБОУ Александровская СОШ Томского района</c:v>
                </c:pt>
                <c:pt idx="17">
                  <c:v>МБОУ Поросинская СОШ</c:v>
                </c:pt>
                <c:pt idx="18">
                  <c:v>МАОУ Копыловская СОШ</c:v>
                </c:pt>
                <c:pt idx="19">
                  <c:v>МБОУ Зоркальцевская СОШ</c:v>
                </c:pt>
                <c:pt idx="20">
                  <c:v>МБОУ Кисловская СОШ</c:v>
                </c:pt>
                <c:pt idx="21">
                  <c:v>МБОУ Молодёжненская СОШ</c:v>
                </c:pt>
                <c:pt idx="22">
                  <c:v>МАОУ Моряковская СОШ</c:v>
                </c:pt>
                <c:pt idx="23">
                  <c:v>МБОУ Чернореченская СОШ</c:v>
                </c:pt>
                <c:pt idx="24">
                  <c:v>МБОУ Лучановская СОШ</c:v>
                </c:pt>
                <c:pt idx="25">
                  <c:v>МБОУ Мирненская СОШ</c:v>
                </c:pt>
                <c:pt idx="26">
                  <c:v>МБОУ Турунтаевская СОШ</c:v>
                </c:pt>
                <c:pt idx="27">
                  <c:v>МБОУ Халдеевская ООШ</c:v>
                </c:pt>
                <c:pt idx="28">
                  <c:v>МАОУ СОШ «Интеграция» Томского района</c:v>
                </c:pt>
                <c:pt idx="29">
                  <c:v>Средние по муниципалитету:</c:v>
                </c:pt>
                <c:pt idx="30">
                  <c:v>Cредние* по региону:</c:v>
                </c:pt>
              </c:strCache>
            </c:strRef>
          </c:cat>
          <c:val>
            <c:numRef>
              <c:f>'СОШ по уровням сложности'!$G$8:$G$38</c:f>
              <c:numCache>
                <c:formatCode>General</c:formatCode>
                <c:ptCount val="31"/>
                <c:pt idx="0">
                  <c:v>32.869999999999997</c:v>
                </c:pt>
                <c:pt idx="1">
                  <c:v>35.56</c:v>
                </c:pt>
                <c:pt idx="2">
                  <c:v>45.68</c:v>
                </c:pt>
                <c:pt idx="3">
                  <c:v>48.15</c:v>
                </c:pt>
                <c:pt idx="4">
                  <c:v>38.89</c:v>
                </c:pt>
                <c:pt idx="5">
                  <c:v>59.65</c:v>
                </c:pt>
                <c:pt idx="6">
                  <c:v>33.840000000000003</c:v>
                </c:pt>
                <c:pt idx="7">
                  <c:v>49.6</c:v>
                </c:pt>
                <c:pt idx="8">
                  <c:v>44.44</c:v>
                </c:pt>
                <c:pt idx="9">
                  <c:v>66.11</c:v>
                </c:pt>
                <c:pt idx="10">
                  <c:v>68.150000000000006</c:v>
                </c:pt>
                <c:pt idx="11">
                  <c:v>41.67</c:v>
                </c:pt>
                <c:pt idx="12">
                  <c:v>33.33</c:v>
                </c:pt>
                <c:pt idx="13">
                  <c:v>48.02</c:v>
                </c:pt>
                <c:pt idx="14">
                  <c:v>46.32</c:v>
                </c:pt>
                <c:pt idx="15">
                  <c:v>51.59</c:v>
                </c:pt>
                <c:pt idx="16">
                  <c:v>33.33</c:v>
                </c:pt>
                <c:pt idx="17">
                  <c:v>43.89</c:v>
                </c:pt>
                <c:pt idx="18">
                  <c:v>52.78</c:v>
                </c:pt>
                <c:pt idx="19">
                  <c:v>44.97</c:v>
                </c:pt>
                <c:pt idx="20">
                  <c:v>42.28</c:v>
                </c:pt>
                <c:pt idx="21">
                  <c:v>59.26</c:v>
                </c:pt>
                <c:pt idx="22">
                  <c:v>44.19</c:v>
                </c:pt>
                <c:pt idx="23">
                  <c:v>20.63</c:v>
                </c:pt>
                <c:pt idx="24">
                  <c:v>54.17</c:v>
                </c:pt>
                <c:pt idx="25">
                  <c:v>42.06</c:v>
                </c:pt>
                <c:pt idx="26">
                  <c:v>47.22</c:v>
                </c:pt>
                <c:pt idx="27">
                  <c:v>66.67</c:v>
                </c:pt>
                <c:pt idx="28">
                  <c:v>56.13</c:v>
                </c:pt>
                <c:pt idx="29">
                  <c:v>47.22</c:v>
                </c:pt>
                <c:pt idx="30">
                  <c:v>54.31</c:v>
                </c:pt>
              </c:numCache>
            </c:numRef>
          </c:val>
        </c:ser>
        <c:ser>
          <c:idx val="2"/>
          <c:order val="2"/>
          <c:tx>
            <c:strRef>
              <c:f>'СОШ по уровням сложности'!$J$6</c:f>
              <c:strCache>
                <c:ptCount val="1"/>
                <c:pt idx="0">
                  <c:v>Реш-ть
общая, %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сложности'!$D$8:$D$38</c:f>
              <c:strCache>
                <c:ptCount val="31"/>
                <c:pt idx="0">
                  <c:v>МБОУ Корниловская СОШ</c:v>
                </c:pt>
                <c:pt idx="1">
                  <c:v>МБОУ Басандайская СОШ</c:v>
                </c:pt>
                <c:pt idx="2">
                  <c:v>МАОУ Калтайская СОШ</c:v>
                </c:pt>
                <c:pt idx="3">
                  <c:v>МБОУ Наумовская СОШ</c:v>
                </c:pt>
                <c:pt idx="4">
                  <c:v>МБОУ Новорождественская СОШ</c:v>
                </c:pt>
                <c:pt idx="5">
                  <c:v>МАОУ Малиновская СОШ Томского района</c:v>
                </c:pt>
                <c:pt idx="6">
                  <c:v>МАОУ Кафтанчиковская СОШ</c:v>
                </c:pt>
                <c:pt idx="7">
                  <c:v>МБОУ Спасская СОШ</c:v>
                </c:pt>
                <c:pt idx="8">
                  <c:v>МБОУ Нелюбинская СОШ</c:v>
                </c:pt>
                <c:pt idx="9">
                  <c:v>МБОУ Рассветовская СОШ</c:v>
                </c:pt>
                <c:pt idx="10">
                  <c:v>МАОУ Итатская СОШ</c:v>
                </c:pt>
                <c:pt idx="11">
                  <c:v>МБОУ Новоархангельская СОШ</c:v>
                </c:pt>
                <c:pt idx="12">
                  <c:v>МБОУ Петуховская СОШ</c:v>
                </c:pt>
                <c:pt idx="13">
                  <c:v>МБОУ Богашёвская СОШ им. А.И.Федорова</c:v>
                </c:pt>
                <c:pt idx="14">
                  <c:v>МБОУ Зональненская СОШ</c:v>
                </c:pt>
                <c:pt idx="15">
                  <c:v>МБОУ Рыбаловская СОШ</c:v>
                </c:pt>
                <c:pt idx="16">
                  <c:v>МБОУ Александровская СОШ Томского района</c:v>
                </c:pt>
                <c:pt idx="17">
                  <c:v>МБОУ Поросинская СОШ</c:v>
                </c:pt>
                <c:pt idx="18">
                  <c:v>МАОУ Копыловская СОШ</c:v>
                </c:pt>
                <c:pt idx="19">
                  <c:v>МБОУ Зоркальцевская СОШ</c:v>
                </c:pt>
                <c:pt idx="20">
                  <c:v>МБОУ Кисловская СОШ</c:v>
                </c:pt>
                <c:pt idx="21">
                  <c:v>МБОУ Молодёжненская СОШ</c:v>
                </c:pt>
                <c:pt idx="22">
                  <c:v>МАОУ Моряковская СОШ</c:v>
                </c:pt>
                <c:pt idx="23">
                  <c:v>МБОУ Чернореченская СОШ</c:v>
                </c:pt>
                <c:pt idx="24">
                  <c:v>МБОУ Лучановская СОШ</c:v>
                </c:pt>
                <c:pt idx="25">
                  <c:v>МБОУ Мирненская СОШ</c:v>
                </c:pt>
                <c:pt idx="26">
                  <c:v>МБОУ Турунтаевская СОШ</c:v>
                </c:pt>
                <c:pt idx="27">
                  <c:v>МБОУ Халдеевская ООШ</c:v>
                </c:pt>
                <c:pt idx="28">
                  <c:v>МАОУ СОШ «Интеграция» Томского района</c:v>
                </c:pt>
                <c:pt idx="29">
                  <c:v>Средние по муниципалитету:</c:v>
                </c:pt>
                <c:pt idx="30">
                  <c:v>Cредние* по региону:</c:v>
                </c:pt>
              </c:strCache>
            </c:strRef>
          </c:cat>
          <c:val>
            <c:numRef>
              <c:f>'СОШ по уровням сложности'!$J$8:$J$38</c:f>
              <c:numCache>
                <c:formatCode>General</c:formatCode>
                <c:ptCount val="31"/>
                <c:pt idx="0">
                  <c:v>44.21</c:v>
                </c:pt>
                <c:pt idx="1">
                  <c:v>44.44</c:v>
                </c:pt>
                <c:pt idx="2">
                  <c:v>55.56</c:v>
                </c:pt>
                <c:pt idx="3">
                  <c:v>57.41</c:v>
                </c:pt>
                <c:pt idx="4">
                  <c:v>43.06</c:v>
                </c:pt>
                <c:pt idx="5">
                  <c:v>64.62</c:v>
                </c:pt>
                <c:pt idx="6">
                  <c:v>40.909999999999997</c:v>
                </c:pt>
                <c:pt idx="7">
                  <c:v>52.98</c:v>
                </c:pt>
                <c:pt idx="8">
                  <c:v>50</c:v>
                </c:pt>
                <c:pt idx="9">
                  <c:v>66.11</c:v>
                </c:pt>
                <c:pt idx="10">
                  <c:v>70.37</c:v>
                </c:pt>
                <c:pt idx="11">
                  <c:v>38.89</c:v>
                </c:pt>
                <c:pt idx="12">
                  <c:v>61.11</c:v>
                </c:pt>
                <c:pt idx="13">
                  <c:v>51.79</c:v>
                </c:pt>
                <c:pt idx="14">
                  <c:v>48.97</c:v>
                </c:pt>
                <c:pt idx="15">
                  <c:v>53.97</c:v>
                </c:pt>
                <c:pt idx="16">
                  <c:v>45.37</c:v>
                </c:pt>
                <c:pt idx="17">
                  <c:v>53.89</c:v>
                </c:pt>
                <c:pt idx="18">
                  <c:v>57.87</c:v>
                </c:pt>
                <c:pt idx="19">
                  <c:v>49.47</c:v>
                </c:pt>
                <c:pt idx="20">
                  <c:v>44.72</c:v>
                </c:pt>
                <c:pt idx="21">
                  <c:v>56.48</c:v>
                </c:pt>
                <c:pt idx="22">
                  <c:v>58.79</c:v>
                </c:pt>
                <c:pt idx="23">
                  <c:v>26.19</c:v>
                </c:pt>
                <c:pt idx="24">
                  <c:v>59.03</c:v>
                </c:pt>
                <c:pt idx="25">
                  <c:v>51.98</c:v>
                </c:pt>
                <c:pt idx="26">
                  <c:v>48.61</c:v>
                </c:pt>
                <c:pt idx="27">
                  <c:v>83.33</c:v>
                </c:pt>
                <c:pt idx="28">
                  <c:v>53.99</c:v>
                </c:pt>
                <c:pt idx="29">
                  <c:v>52.29</c:v>
                </c:pt>
                <c:pt idx="30">
                  <c:v>57.07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88902400"/>
        <c:axId val="188904192"/>
        <c:axId val="0"/>
      </c:bar3DChart>
      <c:catAx>
        <c:axId val="1889024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88904192"/>
        <c:crosses val="autoZero"/>
        <c:auto val="1"/>
        <c:lblAlgn val="ctr"/>
        <c:lblOffset val="100"/>
        <c:noMultiLvlLbl val="0"/>
      </c:catAx>
      <c:valAx>
        <c:axId val="1889041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8890240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Решаемость УУД, %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'решаемость УУД'!$A$3</c:f>
              <c:strCache>
                <c:ptCount val="1"/>
                <c:pt idx="0">
                  <c:v>познавательные универсальные учебные действия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'решаемость УУД'!$C$2:$AF$2</c:f>
              <c:strCache>
                <c:ptCount val="30"/>
                <c:pt idx="0">
                  <c:v>Томский район</c:v>
                </c:pt>
                <c:pt idx="1">
                  <c:v>александровская (1)</c:v>
                </c:pt>
                <c:pt idx="2">
                  <c:v>басандайская (2)</c:v>
                </c:pt>
                <c:pt idx="3">
                  <c:v>спасская (2)</c:v>
                </c:pt>
                <c:pt idx="4">
                  <c:v>богашевская (2)</c:v>
                </c:pt>
                <c:pt idx="5">
                  <c:v>зональненская (1)</c:v>
                </c:pt>
                <c:pt idx="6">
                  <c:v>зоркальцевская (1)</c:v>
                </c:pt>
                <c:pt idx="7">
                  <c:v>итатская (2)</c:v>
                </c:pt>
                <c:pt idx="8">
                  <c:v>калтайская (2)</c:v>
                </c:pt>
                <c:pt idx="9">
                  <c:v>кафтанчиковская (2)</c:v>
                </c:pt>
                <c:pt idx="10">
                  <c:v>кисловская (1)</c:v>
                </c:pt>
                <c:pt idx="11">
                  <c:v>копыловская (1)</c:v>
                </c:pt>
                <c:pt idx="12">
                  <c:v>корниловская (3)</c:v>
                </c:pt>
                <c:pt idx="13">
                  <c:v>лучановская (1)</c:v>
                </c:pt>
                <c:pt idx="14">
                  <c:v>малиновская (2)</c:v>
                </c:pt>
                <c:pt idx="15">
                  <c:v>мирненская (1)</c:v>
                </c:pt>
                <c:pt idx="16">
                  <c:v>молодежненская (1)</c:v>
                </c:pt>
                <c:pt idx="17">
                  <c:v>моряковская (1)</c:v>
                </c:pt>
                <c:pt idx="18">
                  <c:v>наумовская (2)</c:v>
                </c:pt>
                <c:pt idx="19">
                  <c:v>нелюбинская (2)</c:v>
                </c:pt>
                <c:pt idx="20">
                  <c:v>новоархангельская (2)</c:v>
                </c:pt>
                <c:pt idx="21">
                  <c:v>новорождественская (2)</c:v>
                </c:pt>
                <c:pt idx="22">
                  <c:v>поросинская (1)</c:v>
                </c:pt>
                <c:pt idx="23">
                  <c:v>рассветовская (2)</c:v>
                </c:pt>
                <c:pt idx="24">
                  <c:v>рыбаловская (1)</c:v>
                </c:pt>
                <c:pt idx="25">
                  <c:v>турунтаевская (1)</c:v>
                </c:pt>
                <c:pt idx="26">
                  <c:v>чернореченская (1)</c:v>
                </c:pt>
                <c:pt idx="27">
                  <c:v>петуховская (2)</c:v>
                </c:pt>
                <c:pt idx="28">
                  <c:v>халдеевская (1)</c:v>
                </c:pt>
                <c:pt idx="29">
                  <c:v>интеграция</c:v>
                </c:pt>
              </c:strCache>
            </c:strRef>
          </c:cat>
          <c:val>
            <c:numRef>
              <c:f>'решаемость УУД'!$C$3:$AF$3</c:f>
              <c:numCache>
                <c:formatCode>General</c:formatCode>
                <c:ptCount val="30"/>
                <c:pt idx="0">
                  <c:v>47.39</c:v>
                </c:pt>
                <c:pt idx="1">
                  <c:v>36.36</c:v>
                </c:pt>
                <c:pt idx="2">
                  <c:v>36.36</c:v>
                </c:pt>
                <c:pt idx="3">
                  <c:v>49.68</c:v>
                </c:pt>
                <c:pt idx="4">
                  <c:v>47.4</c:v>
                </c:pt>
                <c:pt idx="5">
                  <c:v>45.59</c:v>
                </c:pt>
                <c:pt idx="6">
                  <c:v>42.86</c:v>
                </c:pt>
                <c:pt idx="7">
                  <c:v>69.09</c:v>
                </c:pt>
                <c:pt idx="8">
                  <c:v>50.51</c:v>
                </c:pt>
                <c:pt idx="9">
                  <c:v>33.06</c:v>
                </c:pt>
                <c:pt idx="10">
                  <c:v>39.69</c:v>
                </c:pt>
                <c:pt idx="11">
                  <c:v>52.27</c:v>
                </c:pt>
                <c:pt idx="12">
                  <c:v>37.5</c:v>
                </c:pt>
                <c:pt idx="13">
                  <c:v>57.95</c:v>
                </c:pt>
                <c:pt idx="14">
                  <c:v>61.72</c:v>
                </c:pt>
                <c:pt idx="15">
                  <c:v>48.05</c:v>
                </c:pt>
                <c:pt idx="16">
                  <c:v>54.55</c:v>
                </c:pt>
                <c:pt idx="17">
                  <c:v>49.05</c:v>
                </c:pt>
                <c:pt idx="18">
                  <c:v>45.45</c:v>
                </c:pt>
                <c:pt idx="19">
                  <c:v>40.909999999999997</c:v>
                </c:pt>
                <c:pt idx="20">
                  <c:v>40.909999999999997</c:v>
                </c:pt>
                <c:pt idx="21">
                  <c:v>36.36</c:v>
                </c:pt>
                <c:pt idx="22">
                  <c:v>47.73</c:v>
                </c:pt>
                <c:pt idx="23">
                  <c:v>64.55</c:v>
                </c:pt>
                <c:pt idx="24">
                  <c:v>47.4</c:v>
                </c:pt>
                <c:pt idx="25">
                  <c:v>43.18</c:v>
                </c:pt>
                <c:pt idx="26">
                  <c:v>23.38</c:v>
                </c:pt>
                <c:pt idx="27">
                  <c:v>45.45</c:v>
                </c:pt>
                <c:pt idx="28">
                  <c:v>72.73</c:v>
                </c:pt>
                <c:pt idx="29">
                  <c:v>51.98</c:v>
                </c:pt>
              </c:numCache>
            </c:numRef>
          </c:val>
        </c:ser>
        <c:ser>
          <c:idx val="1"/>
          <c:order val="1"/>
          <c:tx>
            <c:strRef>
              <c:f>'решаемость УУД'!$A$4</c:f>
              <c:strCache>
                <c:ptCount val="1"/>
                <c:pt idx="0">
                  <c:v>стратегии смыслового чтения и работа с текстом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'решаемость УУД'!$C$2:$AF$2</c:f>
              <c:strCache>
                <c:ptCount val="30"/>
                <c:pt idx="0">
                  <c:v>Томский район</c:v>
                </c:pt>
                <c:pt idx="1">
                  <c:v>александровская (1)</c:v>
                </c:pt>
                <c:pt idx="2">
                  <c:v>басандайская (2)</c:v>
                </c:pt>
                <c:pt idx="3">
                  <c:v>спасская (2)</c:v>
                </c:pt>
                <c:pt idx="4">
                  <c:v>богашевская (2)</c:v>
                </c:pt>
                <c:pt idx="5">
                  <c:v>зональненская (1)</c:v>
                </c:pt>
                <c:pt idx="6">
                  <c:v>зоркальцевская (1)</c:v>
                </c:pt>
                <c:pt idx="7">
                  <c:v>итатская (2)</c:v>
                </c:pt>
                <c:pt idx="8">
                  <c:v>калтайская (2)</c:v>
                </c:pt>
                <c:pt idx="9">
                  <c:v>кафтанчиковская (2)</c:v>
                </c:pt>
                <c:pt idx="10">
                  <c:v>кисловская (1)</c:v>
                </c:pt>
                <c:pt idx="11">
                  <c:v>копыловская (1)</c:v>
                </c:pt>
                <c:pt idx="12">
                  <c:v>корниловская (3)</c:v>
                </c:pt>
                <c:pt idx="13">
                  <c:v>лучановская (1)</c:v>
                </c:pt>
                <c:pt idx="14">
                  <c:v>малиновская (2)</c:v>
                </c:pt>
                <c:pt idx="15">
                  <c:v>мирненская (1)</c:v>
                </c:pt>
                <c:pt idx="16">
                  <c:v>молодежненская (1)</c:v>
                </c:pt>
                <c:pt idx="17">
                  <c:v>моряковская (1)</c:v>
                </c:pt>
                <c:pt idx="18">
                  <c:v>наумовская (2)</c:v>
                </c:pt>
                <c:pt idx="19">
                  <c:v>нелюбинская (2)</c:v>
                </c:pt>
                <c:pt idx="20">
                  <c:v>новоархангельская (2)</c:v>
                </c:pt>
                <c:pt idx="21">
                  <c:v>новорождественская (2)</c:v>
                </c:pt>
                <c:pt idx="22">
                  <c:v>поросинская (1)</c:v>
                </c:pt>
                <c:pt idx="23">
                  <c:v>рассветовская (2)</c:v>
                </c:pt>
                <c:pt idx="24">
                  <c:v>рыбаловская (1)</c:v>
                </c:pt>
                <c:pt idx="25">
                  <c:v>турунтаевская (1)</c:v>
                </c:pt>
                <c:pt idx="26">
                  <c:v>чернореченская (1)</c:v>
                </c:pt>
                <c:pt idx="27">
                  <c:v>петуховская (2)</c:v>
                </c:pt>
                <c:pt idx="28">
                  <c:v>халдеевская (1)</c:v>
                </c:pt>
                <c:pt idx="29">
                  <c:v>интеграция</c:v>
                </c:pt>
              </c:strCache>
            </c:strRef>
          </c:cat>
          <c:val>
            <c:numRef>
              <c:f>'решаемость УУД'!$C$4:$AF$4</c:f>
              <c:numCache>
                <c:formatCode>General</c:formatCode>
                <c:ptCount val="30"/>
                <c:pt idx="0">
                  <c:v>57.41</c:v>
                </c:pt>
                <c:pt idx="1">
                  <c:v>55</c:v>
                </c:pt>
                <c:pt idx="2">
                  <c:v>55</c:v>
                </c:pt>
                <c:pt idx="3">
                  <c:v>55.36</c:v>
                </c:pt>
                <c:pt idx="4">
                  <c:v>54.02</c:v>
                </c:pt>
                <c:pt idx="5">
                  <c:v>51.92</c:v>
                </c:pt>
                <c:pt idx="6">
                  <c:v>55.95</c:v>
                </c:pt>
                <c:pt idx="7">
                  <c:v>71.67</c:v>
                </c:pt>
                <c:pt idx="8">
                  <c:v>61.11</c:v>
                </c:pt>
                <c:pt idx="9">
                  <c:v>48.3</c:v>
                </c:pt>
                <c:pt idx="10">
                  <c:v>47.87</c:v>
                </c:pt>
                <c:pt idx="11">
                  <c:v>65.63</c:v>
                </c:pt>
                <c:pt idx="12">
                  <c:v>54.17</c:v>
                </c:pt>
                <c:pt idx="13">
                  <c:v>60.94</c:v>
                </c:pt>
                <c:pt idx="14">
                  <c:v>68.42</c:v>
                </c:pt>
                <c:pt idx="15">
                  <c:v>61.61</c:v>
                </c:pt>
                <c:pt idx="16">
                  <c:v>56.25</c:v>
                </c:pt>
                <c:pt idx="17">
                  <c:v>73.260000000000005</c:v>
                </c:pt>
                <c:pt idx="18">
                  <c:v>66.67</c:v>
                </c:pt>
                <c:pt idx="19">
                  <c:v>56.25</c:v>
                </c:pt>
                <c:pt idx="20">
                  <c:v>31.25</c:v>
                </c:pt>
                <c:pt idx="21">
                  <c:v>50</c:v>
                </c:pt>
                <c:pt idx="22">
                  <c:v>63.75</c:v>
                </c:pt>
                <c:pt idx="23">
                  <c:v>68.13</c:v>
                </c:pt>
                <c:pt idx="24">
                  <c:v>59.82</c:v>
                </c:pt>
                <c:pt idx="25">
                  <c:v>50</c:v>
                </c:pt>
                <c:pt idx="26">
                  <c:v>28.57</c:v>
                </c:pt>
                <c:pt idx="27">
                  <c:v>87.5</c:v>
                </c:pt>
                <c:pt idx="28">
                  <c:v>100</c:v>
                </c:pt>
                <c:pt idx="29">
                  <c:v>51.92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32594304"/>
        <c:axId val="132600192"/>
        <c:axId val="0"/>
      </c:bar3DChart>
      <c:catAx>
        <c:axId val="132594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2600192"/>
        <c:crosses val="autoZero"/>
        <c:auto val="1"/>
        <c:lblAlgn val="ctr"/>
        <c:lblOffset val="100"/>
        <c:noMultiLvlLbl val="0"/>
      </c:catAx>
      <c:valAx>
        <c:axId val="1326001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3259430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СОШ-УУД'!$B$3</c:f>
              <c:strCache>
                <c:ptCount val="1"/>
                <c:pt idx="0">
                  <c:v>4.1.8 находить в тексте требуемую информацию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1"/>
            <c:invertIfNegative val="0"/>
            <c:bubble3D val="0"/>
          </c:dPt>
          <c:dPt>
            <c:idx val="28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30"/>
            <c:invertIfNegative val="0"/>
            <c:bubble3D val="0"/>
          </c:dPt>
          <c:dLbls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СОШ-УУД'!$C$2:$AG$2</c:f>
              <c:strCache>
                <c:ptCount val="31"/>
                <c:pt idx="0">
                  <c:v>Регион (7045 чел.), %</c:v>
                </c:pt>
                <c:pt idx="1">
                  <c:v>Томский район (489 чел.), %</c:v>
                </c:pt>
                <c:pt idx="2">
                  <c:v>3 корниловская (24 чел.), %</c:v>
                </c:pt>
                <c:pt idx="3">
                  <c:v>2 итатская (15 чел.), %</c:v>
                </c:pt>
                <c:pt idx="4">
                  <c:v>2 калтайская (9 чел.), %</c:v>
                </c:pt>
                <c:pt idx="5">
                  <c:v>2 кафтанчиковская (22 чел.), %</c:v>
                </c:pt>
                <c:pt idx="6">
                  <c:v>2 малиновская (19 чел.), %</c:v>
                </c:pt>
                <c:pt idx="7">
                  <c:v>2 басандайская (5 чел.), %</c:v>
                </c:pt>
                <c:pt idx="8">
                  <c:v>2 богашевская (28 чел.), %</c:v>
                </c:pt>
                <c:pt idx="9">
                  <c:v>2 наумовская (3 чел.), %</c:v>
                </c:pt>
                <c:pt idx="10">
                  <c:v>2 нелюбинская (6 чел.), %</c:v>
                </c:pt>
                <c:pt idx="11">
                  <c:v>2 новоархангельская (4 чел.), %</c:v>
                </c:pt>
                <c:pt idx="12">
                  <c:v>2 новорождественская (4 чел.), %</c:v>
                </c:pt>
                <c:pt idx="13">
                  <c:v>2 петуховская (1 чел.), %</c:v>
                </c:pt>
                <c:pt idx="14">
                  <c:v>2 рассветовская (20 чел.), %</c:v>
                </c:pt>
                <c:pt idx="15">
                  <c:v>2 спасская (28 чел.), %</c:v>
                </c:pt>
                <c:pt idx="16">
                  <c:v>1 копыловская (12 чел.), %</c:v>
                </c:pt>
                <c:pt idx="17">
                  <c:v>1 моряковская (43 чел.), %</c:v>
                </c:pt>
                <c:pt idx="18">
                  <c:v>1 александровская (6 чел.), %</c:v>
                </c:pt>
                <c:pt idx="19">
                  <c:v>1 зональненская (65 чел.), %</c:v>
                </c:pt>
                <c:pt idx="20">
                  <c:v>1 зоркальцевская (21 чел.), %</c:v>
                </c:pt>
                <c:pt idx="21">
                  <c:v>1 кисловская (41 чел.), %</c:v>
                </c:pt>
                <c:pt idx="22">
                  <c:v>1 лучановская (8 чел.), %</c:v>
                </c:pt>
                <c:pt idx="23">
                  <c:v>1 мирненская (14 чел.), %</c:v>
                </c:pt>
                <c:pt idx="24">
                  <c:v>1 молодежненская (6 чел.), %</c:v>
                </c:pt>
                <c:pt idx="25">
                  <c:v>1 поросинская (20 чел.), %</c:v>
                </c:pt>
                <c:pt idx="26">
                  <c:v>1 рыбаловская (14 чел.), %</c:v>
                </c:pt>
                <c:pt idx="27">
                  <c:v>1 турунтаевская (4 чел.), %</c:v>
                </c:pt>
                <c:pt idx="28">
                  <c:v>1 халдеевская (1 чел.), %</c:v>
                </c:pt>
                <c:pt idx="29">
                  <c:v>1 чернореченская (7 чел.), %</c:v>
                </c:pt>
                <c:pt idx="30">
                  <c:v>интеграция (39 чел.), %</c:v>
                </c:pt>
              </c:strCache>
            </c:strRef>
          </c:cat>
          <c:val>
            <c:numRef>
              <c:f>'графики СОШ-УУД'!$C$3:$AG$3</c:f>
              <c:numCache>
                <c:formatCode>0.00</c:formatCode>
                <c:ptCount val="31"/>
                <c:pt idx="0">
                  <c:v>75.486333333333334</c:v>
                </c:pt>
                <c:pt idx="1">
                  <c:v>72.324666666666673</c:v>
                </c:pt>
                <c:pt idx="2">
                  <c:v>62.5</c:v>
                </c:pt>
                <c:pt idx="3">
                  <c:v>82.222333333333339</c:v>
                </c:pt>
                <c:pt idx="4">
                  <c:v>66.666666666666671</c:v>
                </c:pt>
                <c:pt idx="5">
                  <c:v>65.151333333333341</c:v>
                </c:pt>
                <c:pt idx="6">
                  <c:v>78.947666666666677</c:v>
                </c:pt>
                <c:pt idx="7">
                  <c:v>66.666666666666671</c:v>
                </c:pt>
                <c:pt idx="8">
                  <c:v>72.619</c:v>
                </c:pt>
                <c:pt idx="9">
                  <c:v>88.88900000000001</c:v>
                </c:pt>
                <c:pt idx="10">
                  <c:v>77.777666666666661</c:v>
                </c:pt>
                <c:pt idx="11">
                  <c:v>41.666666666666664</c:v>
                </c:pt>
                <c:pt idx="12">
                  <c:v>83.333333333333329</c:v>
                </c:pt>
                <c:pt idx="13">
                  <c:v>100</c:v>
                </c:pt>
                <c:pt idx="14">
                  <c:v>88.333333333333329</c:v>
                </c:pt>
                <c:pt idx="15">
                  <c:v>67.85733333333333</c:v>
                </c:pt>
                <c:pt idx="16">
                  <c:v>66.666666666666671</c:v>
                </c:pt>
                <c:pt idx="17">
                  <c:v>89.922333333333327</c:v>
                </c:pt>
                <c:pt idx="18">
                  <c:v>72.221999999999994</c:v>
                </c:pt>
                <c:pt idx="19">
                  <c:v>63.076999999999998</c:v>
                </c:pt>
                <c:pt idx="20">
                  <c:v>61.904333333333334</c:v>
                </c:pt>
                <c:pt idx="21">
                  <c:v>67.47966666666666</c:v>
                </c:pt>
                <c:pt idx="22">
                  <c:v>83.333333333333329</c:v>
                </c:pt>
                <c:pt idx="23">
                  <c:v>69.047666666666672</c:v>
                </c:pt>
                <c:pt idx="24">
                  <c:v>77.777666666666661</c:v>
                </c:pt>
                <c:pt idx="25">
                  <c:v>88.333333333333329</c:v>
                </c:pt>
                <c:pt idx="26">
                  <c:v>88.095333333333329</c:v>
                </c:pt>
                <c:pt idx="27">
                  <c:v>58.333333333333336</c:v>
                </c:pt>
                <c:pt idx="28">
                  <c:v>100</c:v>
                </c:pt>
                <c:pt idx="29">
                  <c:v>47.619</c:v>
                </c:pt>
                <c:pt idx="30">
                  <c:v>69.230999999999995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35775360"/>
        <c:axId val="135776896"/>
        <c:axId val="0"/>
      </c:bar3DChart>
      <c:catAx>
        <c:axId val="1357753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5776896"/>
        <c:crosses val="autoZero"/>
        <c:auto val="1"/>
        <c:lblAlgn val="ctr"/>
        <c:lblOffset val="100"/>
        <c:noMultiLvlLbl val="0"/>
      </c:catAx>
      <c:valAx>
        <c:axId val="13577689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35775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image" Target="../media/image6.png"/><Relationship Id="rId5" Type="http://schemas.openxmlformats.org/officeDocument/2006/relationships/chart" Target="../charts/chart5.xml"/><Relationship Id="rId10" Type="http://schemas.openxmlformats.org/officeDocument/2006/relationships/image" Target="../media/image5.png"/><Relationship Id="rId4" Type="http://schemas.openxmlformats.org/officeDocument/2006/relationships/chart" Target="../charts/chart4.xml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83346</xdr:colOff>
      <xdr:row>96</xdr:row>
      <xdr:rowOff>51195</xdr:rowOff>
    </xdr:from>
    <xdr:to>
      <xdr:col>19</xdr:col>
      <xdr:colOff>11908</xdr:colOff>
      <xdr:row>128</xdr:row>
      <xdr:rowOff>142874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71438</xdr:colOff>
      <xdr:row>130</xdr:row>
      <xdr:rowOff>3571</xdr:rowOff>
    </xdr:from>
    <xdr:to>
      <xdr:col>19</xdr:col>
      <xdr:colOff>23813</xdr:colOff>
      <xdr:row>160</xdr:row>
      <xdr:rowOff>119062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64</xdr:row>
      <xdr:rowOff>107156</xdr:rowOff>
    </xdr:from>
    <xdr:to>
      <xdr:col>18</xdr:col>
      <xdr:colOff>511968</xdr:colOff>
      <xdr:row>95</xdr:row>
      <xdr:rowOff>95249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142875</xdr:colOff>
      <xdr:row>174</xdr:row>
      <xdr:rowOff>39289</xdr:rowOff>
    </xdr:from>
    <xdr:to>
      <xdr:col>23</xdr:col>
      <xdr:colOff>440530</xdr:colOff>
      <xdr:row>208</xdr:row>
      <xdr:rowOff>59532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172639</xdr:colOff>
      <xdr:row>215</xdr:row>
      <xdr:rowOff>134540</xdr:rowOff>
    </xdr:from>
    <xdr:to>
      <xdr:col>23</xdr:col>
      <xdr:colOff>440530</xdr:colOff>
      <xdr:row>246</xdr:row>
      <xdr:rowOff>11907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24</xdr:col>
      <xdr:colOff>0</xdr:colOff>
      <xdr:row>174</xdr:row>
      <xdr:rowOff>0</xdr:rowOff>
    </xdr:from>
    <xdr:to>
      <xdr:col>32</xdr:col>
      <xdr:colOff>380345</xdr:colOff>
      <xdr:row>183</xdr:row>
      <xdr:rowOff>85554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228344" y="35302031"/>
          <a:ext cx="5238095" cy="1371429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184</xdr:row>
      <xdr:rowOff>0</xdr:rowOff>
    </xdr:from>
    <xdr:to>
      <xdr:col>32</xdr:col>
      <xdr:colOff>447012</xdr:colOff>
      <xdr:row>205</xdr:row>
      <xdr:rowOff>123434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228344" y="36730781"/>
          <a:ext cx="5304762" cy="3123809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216</xdr:row>
      <xdr:rowOff>23813</xdr:rowOff>
    </xdr:from>
    <xdr:to>
      <xdr:col>32</xdr:col>
      <xdr:colOff>494631</xdr:colOff>
      <xdr:row>227</xdr:row>
      <xdr:rowOff>99807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228344" y="41326594"/>
          <a:ext cx="5352381" cy="1647619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228</xdr:row>
      <xdr:rowOff>95250</xdr:rowOff>
    </xdr:from>
    <xdr:to>
      <xdr:col>32</xdr:col>
      <xdr:colOff>389869</xdr:colOff>
      <xdr:row>238</xdr:row>
      <xdr:rowOff>95071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228344" y="43112531"/>
          <a:ext cx="5247619" cy="142857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11906</xdr:colOff>
      <xdr:row>238</xdr:row>
      <xdr:rowOff>130968</xdr:rowOff>
    </xdr:from>
    <xdr:to>
      <xdr:col>32</xdr:col>
      <xdr:colOff>344632</xdr:colOff>
      <xdr:row>246</xdr:row>
      <xdr:rowOff>7016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240250" y="44576999"/>
          <a:ext cx="5190476" cy="101904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206</xdr:row>
      <xdr:rowOff>0</xdr:rowOff>
    </xdr:from>
    <xdr:to>
      <xdr:col>32</xdr:col>
      <xdr:colOff>313679</xdr:colOff>
      <xdr:row>215</xdr:row>
      <xdr:rowOff>85554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228344" y="39874031"/>
          <a:ext cx="5171429" cy="1371429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0.52617</cdr:x>
      <cdr:y>0.14972</cdr:y>
    </cdr:from>
    <cdr:to>
      <cdr:x>0.52617</cdr:x>
      <cdr:y>0.59217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9506290" y="463324"/>
          <a:ext cx="0" cy="1369219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0.19948</cdr:x>
      <cdr:y>0.1469</cdr:y>
    </cdr:from>
    <cdr:to>
      <cdr:x>0.19948</cdr:x>
      <cdr:y>0.58935</cdr:y>
    </cdr:to>
    <cdr:cxnSp macro="">
      <cdr:nvCxnSpPr>
        <cdr:cNvPr id="4" name="Прямая соединительная линия 3"/>
        <cdr:cNvCxnSpPr/>
      </cdr:nvCxnSpPr>
      <cdr:spPr>
        <a:xfrm xmlns:a="http://schemas.openxmlformats.org/drawingml/2006/main">
          <a:off x="3603966" y="454591"/>
          <a:ext cx="0" cy="1369219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0.52624</cdr:x>
      <cdr:y>0.15972</cdr:y>
    </cdr:from>
    <cdr:to>
      <cdr:x>0.52624</cdr:x>
      <cdr:y>0.59761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9550514" y="482034"/>
          <a:ext cx="0" cy="1321594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0.20233</cdr:x>
      <cdr:y>0.15288</cdr:y>
    </cdr:from>
    <cdr:to>
      <cdr:x>0.20233</cdr:x>
      <cdr:y>0.59077</cdr:y>
    </cdr:to>
    <cdr:cxnSp macro="">
      <cdr:nvCxnSpPr>
        <cdr:cNvPr id="6" name="Прямая соединительная линия 5"/>
        <cdr:cNvCxnSpPr/>
      </cdr:nvCxnSpPr>
      <cdr:spPr>
        <a:xfrm xmlns:a="http://schemas.openxmlformats.org/drawingml/2006/main">
          <a:off x="3672001" y="461396"/>
          <a:ext cx="0" cy="1321594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0.52342</cdr:x>
      <cdr:y>0.12106</cdr:y>
    </cdr:from>
    <cdr:to>
      <cdr:x>0.52342</cdr:x>
      <cdr:y>0.56786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9428050" y="393588"/>
          <a:ext cx="1" cy="1452562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0.19649</cdr:x>
      <cdr:y>0.13648</cdr:y>
    </cdr:from>
    <cdr:to>
      <cdr:x>0.19649</cdr:x>
      <cdr:y>0.58327</cdr:y>
    </cdr:to>
    <cdr:cxnSp macro="">
      <cdr:nvCxnSpPr>
        <cdr:cNvPr id="8" name="Прямая соединительная линия 7"/>
        <cdr:cNvCxnSpPr/>
      </cdr:nvCxnSpPr>
      <cdr:spPr>
        <a:xfrm xmlns:a="http://schemas.openxmlformats.org/drawingml/2006/main">
          <a:off x="3539331" y="443706"/>
          <a:ext cx="1" cy="1452562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41</xdr:row>
      <xdr:rowOff>133349</xdr:rowOff>
    </xdr:from>
    <xdr:to>
      <xdr:col>3</xdr:col>
      <xdr:colOff>1955283</xdr:colOff>
      <xdr:row>72</xdr:row>
      <xdr:rowOff>38099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7915274"/>
          <a:ext cx="3726933" cy="4905375"/>
        </a:xfrm>
        <a:prstGeom prst="rect">
          <a:avLst/>
        </a:prstGeom>
      </xdr:spPr>
    </xdr:pic>
    <xdr:clientData/>
  </xdr:twoCellAnchor>
  <xdr:twoCellAnchor>
    <xdr:from>
      <xdr:col>3</xdr:col>
      <xdr:colOff>2000249</xdr:colOff>
      <xdr:row>41</xdr:row>
      <xdr:rowOff>136921</xdr:rowOff>
    </xdr:from>
    <xdr:to>
      <xdr:col>17</xdr:col>
      <xdr:colOff>561973</xdr:colOff>
      <xdr:row>92</xdr:row>
      <xdr:rowOff>133350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123824</xdr:colOff>
      <xdr:row>94</xdr:row>
      <xdr:rowOff>20241</xdr:rowOff>
    </xdr:from>
    <xdr:to>
      <xdr:col>18</xdr:col>
      <xdr:colOff>0</xdr:colOff>
      <xdr:row>124</xdr:row>
      <xdr:rowOff>104775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6</xdr:row>
      <xdr:rowOff>52387</xdr:rowOff>
    </xdr:from>
    <xdr:to>
      <xdr:col>22</xdr:col>
      <xdr:colOff>95250</xdr:colOff>
      <xdr:row>30</xdr:row>
      <xdr:rowOff>66675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583407</xdr:colOff>
      <xdr:row>10</xdr:row>
      <xdr:rowOff>83343</xdr:rowOff>
    </xdr:from>
    <xdr:to>
      <xdr:col>26</xdr:col>
      <xdr:colOff>559593</xdr:colOff>
      <xdr:row>28</xdr:row>
      <xdr:rowOff>154781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569798</xdr:colOff>
      <xdr:row>28</xdr:row>
      <xdr:rowOff>154783</xdr:rowOff>
    </xdr:from>
    <xdr:to>
      <xdr:col>26</xdr:col>
      <xdr:colOff>571499</xdr:colOff>
      <xdr:row>44</xdr:row>
      <xdr:rowOff>131650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591909</xdr:colOff>
      <xdr:row>44</xdr:row>
      <xdr:rowOff>71438</xdr:rowOff>
    </xdr:from>
    <xdr:to>
      <xdr:col>26</xdr:col>
      <xdr:colOff>571499</xdr:colOff>
      <xdr:row>60</xdr:row>
      <xdr:rowOff>19390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20410</xdr:colOff>
      <xdr:row>59</xdr:row>
      <xdr:rowOff>154781</xdr:rowOff>
    </xdr:from>
    <xdr:to>
      <xdr:col>27</xdr:col>
      <xdr:colOff>0</xdr:colOff>
      <xdr:row>75</xdr:row>
      <xdr:rowOff>130969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6802</xdr:colOff>
      <xdr:row>75</xdr:row>
      <xdr:rowOff>91166</xdr:rowOff>
    </xdr:from>
    <xdr:to>
      <xdr:col>27</xdr:col>
      <xdr:colOff>0</xdr:colOff>
      <xdr:row>95</xdr:row>
      <xdr:rowOff>95249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6803</xdr:colOff>
      <xdr:row>95</xdr:row>
      <xdr:rowOff>131988</xdr:rowOff>
    </xdr:from>
    <xdr:to>
      <xdr:col>26</xdr:col>
      <xdr:colOff>607217</xdr:colOff>
      <xdr:row>111</xdr:row>
      <xdr:rowOff>178594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593611</xdr:colOff>
      <xdr:row>111</xdr:row>
      <xdr:rowOff>172810</xdr:rowOff>
    </xdr:from>
    <xdr:to>
      <xdr:col>26</xdr:col>
      <xdr:colOff>595312</xdr:colOff>
      <xdr:row>127</xdr:row>
      <xdr:rowOff>142875</xdr:rowOff>
    </xdr:to>
    <xdr:graphicFrame macro="">
      <xdr:nvGraphicFramePr>
        <xdr:cNvPr id="10" name="Диаграмма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13606</xdr:colOff>
      <xdr:row>127</xdr:row>
      <xdr:rowOff>166006</xdr:rowOff>
    </xdr:from>
    <xdr:to>
      <xdr:col>26</xdr:col>
      <xdr:colOff>559593</xdr:colOff>
      <xdr:row>144</xdr:row>
      <xdr:rowOff>178594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500062</xdr:colOff>
      <xdr:row>81</xdr:row>
      <xdr:rowOff>0</xdr:rowOff>
    </xdr:from>
    <xdr:to>
      <xdr:col>12</xdr:col>
      <xdr:colOff>500062</xdr:colOff>
      <xdr:row>88</xdr:row>
      <xdr:rowOff>23812</xdr:rowOff>
    </xdr:to>
    <xdr:cxnSp macro="">
      <xdr:nvCxnSpPr>
        <xdr:cNvPr id="4" name="Прямая соединительная линия 3"/>
        <xdr:cNvCxnSpPr/>
      </xdr:nvCxnSpPr>
      <xdr:spPr>
        <a:xfrm>
          <a:off x="10108406" y="16942594"/>
          <a:ext cx="0" cy="1357312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0.52704</cdr:x>
      <cdr:y>0.15306</cdr:y>
    </cdr:from>
    <cdr:to>
      <cdr:x>0.52704</cdr:x>
      <cdr:y>0.57143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9513093" y="535782"/>
          <a:ext cx="0" cy="1464469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0.19147</cdr:x>
      <cdr:y>0.14376</cdr:y>
    </cdr:from>
    <cdr:to>
      <cdr:x>0.19147</cdr:x>
      <cdr:y>0.56213</cdr:y>
    </cdr:to>
    <cdr:cxnSp macro="">
      <cdr:nvCxnSpPr>
        <cdr:cNvPr id="5" name="Прямая соединительная линия 4"/>
        <cdr:cNvCxnSpPr/>
      </cdr:nvCxnSpPr>
      <cdr:spPr>
        <a:xfrm xmlns:a="http://schemas.openxmlformats.org/drawingml/2006/main">
          <a:off x="3455987" y="503238"/>
          <a:ext cx="0" cy="1464469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0.52442</cdr:x>
      <cdr:y>0.17319</cdr:y>
    </cdr:from>
    <cdr:to>
      <cdr:x>0.52442</cdr:x>
      <cdr:y>0.56287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9479077" y="523873"/>
          <a:ext cx="0" cy="1178719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0.20315</cdr:x>
      <cdr:y>0.17424</cdr:y>
    </cdr:from>
    <cdr:to>
      <cdr:x>0.20315</cdr:x>
      <cdr:y>0.56391</cdr:y>
    </cdr:to>
    <cdr:cxnSp macro="">
      <cdr:nvCxnSpPr>
        <cdr:cNvPr id="5" name="Прямая соединительная линия 4"/>
        <cdr:cNvCxnSpPr/>
      </cdr:nvCxnSpPr>
      <cdr:spPr>
        <a:xfrm xmlns:a="http://schemas.openxmlformats.org/drawingml/2006/main">
          <a:off x="3672002" y="527048"/>
          <a:ext cx="0" cy="1178719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0.52582</cdr:x>
      <cdr:y>0.16294</cdr:y>
    </cdr:from>
    <cdr:to>
      <cdr:x>0.52582</cdr:x>
      <cdr:y>0.5683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9492685" y="488156"/>
          <a:ext cx="0" cy="1214437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0.20349</cdr:x>
      <cdr:y>0.164</cdr:y>
    </cdr:from>
    <cdr:to>
      <cdr:x>0.20349</cdr:x>
      <cdr:y>0.56936</cdr:y>
    </cdr:to>
    <cdr:cxnSp macro="">
      <cdr:nvCxnSpPr>
        <cdr:cNvPr id="6" name="Прямая соединительная линия 5"/>
        <cdr:cNvCxnSpPr/>
      </cdr:nvCxnSpPr>
      <cdr:spPr>
        <a:xfrm xmlns:a="http://schemas.openxmlformats.org/drawingml/2006/main">
          <a:off x="3673704" y="491331"/>
          <a:ext cx="0" cy="1214437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0.52516</cdr:x>
      <cdr:y>0.16142</cdr:y>
    </cdr:from>
    <cdr:to>
      <cdr:x>0.52516</cdr:x>
      <cdr:y>0.5748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 flipV="1">
          <a:off x="9480777" y="488156"/>
          <a:ext cx="0" cy="1250157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0.20151</cdr:x>
      <cdr:y>0.17034</cdr:y>
    </cdr:from>
    <cdr:to>
      <cdr:x>0.20151</cdr:x>
      <cdr:y>0.58373</cdr:y>
    </cdr:to>
    <cdr:cxnSp macro="">
      <cdr:nvCxnSpPr>
        <cdr:cNvPr id="4" name="Прямая соединительная линия 3"/>
        <cdr:cNvCxnSpPr/>
      </cdr:nvCxnSpPr>
      <cdr:spPr>
        <a:xfrm xmlns:a="http://schemas.openxmlformats.org/drawingml/2006/main" flipV="1">
          <a:off x="3637984" y="515144"/>
          <a:ext cx="0" cy="1250157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0.1959</cdr:x>
      <cdr:y>0.28202</cdr:y>
    </cdr:from>
    <cdr:to>
      <cdr:x>0.1959</cdr:x>
      <cdr:y>0.63789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3539331" y="1075646"/>
          <a:ext cx="0" cy="1357312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75"/>
  <sheetViews>
    <sheetView tabSelected="1" zoomScale="80" zoomScaleNormal="80" workbookViewId="0">
      <selection activeCell="K26" sqref="K26"/>
    </sheetView>
  </sheetViews>
  <sheetFormatPr defaultRowHeight="11.25" x14ac:dyDescent="0.2"/>
  <cols>
    <col min="1" max="1" width="9.140625" style="5"/>
    <col min="2" max="2" width="5.5703125" style="5" customWidth="1"/>
    <col min="3" max="3" width="6.7109375" style="5" customWidth="1"/>
    <col min="4" max="4" width="56.140625" style="5" customWidth="1"/>
    <col min="5" max="5" width="9.140625" style="5"/>
    <col min="6" max="6" width="7.85546875" style="5" customWidth="1"/>
    <col min="7" max="16384" width="9.140625" style="5"/>
  </cols>
  <sheetData>
    <row r="1" spans="1:45" s="111" customFormat="1" x14ac:dyDescent="0.25">
      <c r="A1" s="388" t="s">
        <v>8</v>
      </c>
      <c r="B1" s="388" t="s">
        <v>9</v>
      </c>
      <c r="C1" s="388" t="s">
        <v>10</v>
      </c>
      <c r="D1" s="388" t="s">
        <v>289</v>
      </c>
      <c r="E1" s="388" t="s">
        <v>41</v>
      </c>
      <c r="F1" s="381" t="s">
        <v>199</v>
      </c>
      <c r="G1" s="382"/>
      <c r="H1" s="381" t="s">
        <v>200</v>
      </c>
      <c r="I1" s="382"/>
      <c r="J1" s="381" t="s">
        <v>201</v>
      </c>
      <c r="K1" s="382"/>
      <c r="L1" s="383" t="s">
        <v>202</v>
      </c>
      <c r="M1" s="385" t="s">
        <v>203</v>
      </c>
      <c r="N1" s="379" t="s">
        <v>204</v>
      </c>
      <c r="O1" s="379" t="s">
        <v>205</v>
      </c>
      <c r="P1" s="379" t="s">
        <v>206</v>
      </c>
      <c r="Q1" s="379" t="s">
        <v>207</v>
      </c>
      <c r="R1" s="379" t="s">
        <v>208</v>
      </c>
      <c r="S1" s="379" t="s">
        <v>209</v>
      </c>
      <c r="T1" s="379" t="s">
        <v>210</v>
      </c>
      <c r="U1" s="379" t="s">
        <v>211</v>
      </c>
      <c r="V1" s="379" t="s">
        <v>212</v>
      </c>
      <c r="W1" s="379" t="s">
        <v>213</v>
      </c>
      <c r="X1" s="379" t="s">
        <v>214</v>
      </c>
      <c r="Y1" s="379" t="s">
        <v>215</v>
      </c>
      <c r="Z1" s="379" t="s">
        <v>216</v>
      </c>
      <c r="AA1" s="379" t="s">
        <v>217</v>
      </c>
      <c r="AB1" s="379" t="s">
        <v>218</v>
      </c>
      <c r="AC1" s="379" t="s">
        <v>219</v>
      </c>
      <c r="AD1" s="379" t="s">
        <v>220</v>
      </c>
      <c r="AE1" s="379" t="s">
        <v>221</v>
      </c>
      <c r="AF1" s="379" t="s">
        <v>222</v>
      </c>
      <c r="AG1" s="379" t="s">
        <v>223</v>
      </c>
      <c r="AH1" s="379" t="s">
        <v>224</v>
      </c>
      <c r="AI1" s="379" t="s">
        <v>225</v>
      </c>
      <c r="AJ1" s="379" t="s">
        <v>226</v>
      </c>
      <c r="AK1" s="379" t="s">
        <v>227</v>
      </c>
      <c r="AL1" s="379" t="s">
        <v>228</v>
      </c>
      <c r="AM1" s="379" t="s">
        <v>229</v>
      </c>
      <c r="AN1" s="134"/>
      <c r="AO1" s="379" t="s">
        <v>230</v>
      </c>
      <c r="AP1" s="379" t="s">
        <v>231</v>
      </c>
      <c r="AQ1" s="379" t="s">
        <v>232</v>
      </c>
      <c r="AR1" s="379" t="s">
        <v>233</v>
      </c>
      <c r="AS1" s="379" t="s">
        <v>234</v>
      </c>
    </row>
    <row r="2" spans="1:45" s="111" customFormat="1" ht="45" x14ac:dyDescent="0.25">
      <c r="A2" s="389"/>
      <c r="B2" s="389"/>
      <c r="C2" s="389"/>
      <c r="D2" s="389"/>
      <c r="E2" s="389"/>
      <c r="F2" s="112" t="s">
        <v>235</v>
      </c>
      <c r="G2" s="112" t="s">
        <v>236</v>
      </c>
      <c r="H2" s="112" t="s">
        <v>235</v>
      </c>
      <c r="I2" s="112" t="s">
        <v>236</v>
      </c>
      <c r="J2" s="112" t="s">
        <v>235</v>
      </c>
      <c r="K2" s="233" t="s">
        <v>236</v>
      </c>
      <c r="L2" s="384"/>
      <c r="M2" s="386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135"/>
      <c r="AO2" s="380"/>
      <c r="AP2" s="380"/>
      <c r="AQ2" s="380"/>
      <c r="AR2" s="380"/>
      <c r="AS2" s="380"/>
    </row>
    <row r="3" spans="1:45" s="111" customFormat="1" x14ac:dyDescent="0.25">
      <c r="A3" s="97" t="s">
        <v>163</v>
      </c>
      <c r="B3" s="98" t="s">
        <v>13</v>
      </c>
      <c r="C3" s="97" t="s">
        <v>14</v>
      </c>
      <c r="D3" s="98" t="s">
        <v>164</v>
      </c>
      <c r="E3" s="99" t="s">
        <v>165</v>
      </c>
      <c r="F3" s="113">
        <v>339</v>
      </c>
      <c r="G3" s="113">
        <v>92.37</v>
      </c>
      <c r="H3" s="114">
        <v>322</v>
      </c>
      <c r="I3" s="114">
        <v>90.2</v>
      </c>
      <c r="J3" s="113">
        <v>661</v>
      </c>
      <c r="K3" s="234">
        <v>91.3</v>
      </c>
      <c r="L3" s="338">
        <v>91.388000000000005</v>
      </c>
      <c r="M3" s="115">
        <v>91.298000000000002</v>
      </c>
      <c r="N3" s="116">
        <v>95</v>
      </c>
      <c r="O3" s="116">
        <v>95.238</v>
      </c>
      <c r="P3" s="117">
        <v>100</v>
      </c>
      <c r="Q3" s="118">
        <v>91.667000000000002</v>
      </c>
      <c r="R3" s="119">
        <v>82.352999999999994</v>
      </c>
      <c r="S3" s="116">
        <v>94.643000000000001</v>
      </c>
      <c r="T3" s="116">
        <v>92.957999999999998</v>
      </c>
      <c r="U3" s="116">
        <v>93.332999999999998</v>
      </c>
      <c r="V3" s="119">
        <v>87.5</v>
      </c>
      <c r="W3" s="116">
        <v>91.891999999999996</v>
      </c>
      <c r="X3" s="120">
        <v>85.713999999999999</v>
      </c>
      <c r="Y3" s="116">
        <v>93.477999999999994</v>
      </c>
      <c r="Z3" s="116">
        <v>94.286000000000001</v>
      </c>
      <c r="AA3" s="119">
        <v>87.272999999999996</v>
      </c>
      <c r="AB3" s="116">
        <v>96.491</v>
      </c>
      <c r="AC3" s="119">
        <v>66.667000000000002</v>
      </c>
      <c r="AD3" s="119">
        <v>85.713999999999999</v>
      </c>
      <c r="AE3" s="120">
        <v>77.778000000000006</v>
      </c>
      <c r="AF3" s="116">
        <v>93.75</v>
      </c>
      <c r="AG3" s="119">
        <v>0</v>
      </c>
      <c r="AH3" s="117">
        <v>100</v>
      </c>
      <c r="AI3" s="117">
        <v>100</v>
      </c>
      <c r="AJ3" s="119">
        <v>50</v>
      </c>
      <c r="AK3" s="119">
        <v>89.474000000000004</v>
      </c>
      <c r="AL3" s="121">
        <v>100</v>
      </c>
      <c r="AM3" s="116">
        <v>94.444000000000003</v>
      </c>
      <c r="AN3" s="116"/>
      <c r="AO3" s="119">
        <v>60</v>
      </c>
      <c r="AP3" s="119">
        <v>88.888999999999996</v>
      </c>
      <c r="AQ3" s="117">
        <v>100</v>
      </c>
      <c r="AR3" s="119">
        <v>85.713999999999999</v>
      </c>
      <c r="AS3" s="119">
        <v>90</v>
      </c>
    </row>
    <row r="4" spans="1:45" s="111" customFormat="1" ht="33.75" x14ac:dyDescent="0.25">
      <c r="A4" s="177" t="s">
        <v>166</v>
      </c>
      <c r="B4" s="178" t="s">
        <v>13</v>
      </c>
      <c r="C4" s="177" t="s">
        <v>14</v>
      </c>
      <c r="D4" s="178" t="s">
        <v>167</v>
      </c>
      <c r="E4" s="179" t="s">
        <v>239</v>
      </c>
      <c r="F4" s="113">
        <v>325</v>
      </c>
      <c r="G4" s="113">
        <v>88.56</v>
      </c>
      <c r="H4" s="114">
        <v>281</v>
      </c>
      <c r="I4" s="114">
        <v>78.709999999999994</v>
      </c>
      <c r="J4" s="113">
        <v>606</v>
      </c>
      <c r="K4" s="234">
        <v>83.7</v>
      </c>
      <c r="L4" s="338">
        <v>85.600999999999999</v>
      </c>
      <c r="M4" s="115">
        <v>83.701999999999998</v>
      </c>
      <c r="N4" s="119">
        <v>85</v>
      </c>
      <c r="O4" s="116">
        <v>95.238</v>
      </c>
      <c r="P4" s="119">
        <v>56.521999999999998</v>
      </c>
      <c r="Q4" s="120">
        <v>80.555999999999997</v>
      </c>
      <c r="R4" s="116">
        <v>97.058999999999997</v>
      </c>
      <c r="S4" s="116">
        <v>91.070999999999998</v>
      </c>
      <c r="T4" s="116">
        <v>91.549000000000007</v>
      </c>
      <c r="U4" s="117">
        <v>100</v>
      </c>
      <c r="V4" s="117">
        <v>100</v>
      </c>
      <c r="W4" s="116">
        <v>91.891999999999996</v>
      </c>
      <c r="X4" s="121">
        <v>100</v>
      </c>
      <c r="Y4" s="119">
        <v>77.174000000000007</v>
      </c>
      <c r="Z4" s="119">
        <v>80</v>
      </c>
      <c r="AA4" s="119">
        <v>74.545000000000002</v>
      </c>
      <c r="AB4" s="119">
        <v>78.947000000000003</v>
      </c>
      <c r="AC4" s="117">
        <v>100</v>
      </c>
      <c r="AD4" s="119">
        <v>64.286000000000001</v>
      </c>
      <c r="AE4" s="121">
        <v>100</v>
      </c>
      <c r="AF4" s="119">
        <v>75</v>
      </c>
      <c r="AG4" s="119">
        <v>0</v>
      </c>
      <c r="AH4" s="116">
        <v>88.888999999999996</v>
      </c>
      <c r="AI4" s="117">
        <v>100</v>
      </c>
      <c r="AJ4" s="119">
        <v>75</v>
      </c>
      <c r="AK4" s="119">
        <v>78.947000000000003</v>
      </c>
      <c r="AL4" s="118">
        <v>85.713999999999999</v>
      </c>
      <c r="AM4" s="116">
        <v>94.444000000000003</v>
      </c>
      <c r="AN4" s="116"/>
      <c r="AO4" s="117">
        <v>100</v>
      </c>
      <c r="AP4" s="119">
        <v>72.221999999999994</v>
      </c>
      <c r="AQ4" s="116">
        <v>88.888999999999996</v>
      </c>
      <c r="AR4" s="119">
        <v>71.429000000000002</v>
      </c>
      <c r="AS4" s="116">
        <v>90</v>
      </c>
    </row>
    <row r="5" spans="1:45" s="111" customFormat="1" ht="22.5" x14ac:dyDescent="0.25">
      <c r="A5" s="97" t="s">
        <v>37</v>
      </c>
      <c r="B5" s="98" t="s">
        <v>13</v>
      </c>
      <c r="C5" s="97" t="s">
        <v>14</v>
      </c>
      <c r="D5" s="98" t="s">
        <v>169</v>
      </c>
      <c r="E5" s="99" t="s">
        <v>170</v>
      </c>
      <c r="F5" s="113">
        <v>296</v>
      </c>
      <c r="G5" s="113">
        <v>80.650000000000006</v>
      </c>
      <c r="H5" s="114">
        <v>300</v>
      </c>
      <c r="I5" s="114">
        <v>84.03</v>
      </c>
      <c r="J5" s="113">
        <v>596</v>
      </c>
      <c r="K5" s="234">
        <v>82.32</v>
      </c>
      <c r="L5" s="338">
        <v>82.352000000000004</v>
      </c>
      <c r="M5" s="115">
        <v>82.32</v>
      </c>
      <c r="N5" s="116">
        <v>95</v>
      </c>
      <c r="O5" s="116">
        <v>90.475999999999999</v>
      </c>
      <c r="P5" s="119">
        <v>69.564999999999998</v>
      </c>
      <c r="Q5" s="118">
        <v>91.667000000000002</v>
      </c>
      <c r="R5" s="116">
        <v>94.117999999999995</v>
      </c>
      <c r="S5" s="116">
        <v>89.286000000000001</v>
      </c>
      <c r="T5" s="119">
        <v>77.465000000000003</v>
      </c>
      <c r="U5" s="117">
        <v>100</v>
      </c>
      <c r="V5" s="117">
        <v>100</v>
      </c>
      <c r="W5" s="116">
        <v>86.486000000000004</v>
      </c>
      <c r="X5" s="118">
        <v>85.713999999999999</v>
      </c>
      <c r="Y5" s="119">
        <v>80.435000000000002</v>
      </c>
      <c r="Z5" s="116">
        <v>85.713999999999999</v>
      </c>
      <c r="AA5" s="119">
        <v>72.727000000000004</v>
      </c>
      <c r="AB5" s="119">
        <v>80.701999999999998</v>
      </c>
      <c r="AC5" s="117">
        <v>100</v>
      </c>
      <c r="AD5" s="119">
        <v>42.856999999999999</v>
      </c>
      <c r="AE5" s="120">
        <v>66.667000000000002</v>
      </c>
      <c r="AF5" s="119">
        <v>75</v>
      </c>
      <c r="AG5" s="119">
        <v>0</v>
      </c>
      <c r="AH5" s="116">
        <v>88.888999999999996</v>
      </c>
      <c r="AI5" s="119">
        <v>0</v>
      </c>
      <c r="AJ5" s="116">
        <v>87.5</v>
      </c>
      <c r="AK5" s="119">
        <v>73.683999999999997</v>
      </c>
      <c r="AL5" s="121">
        <v>100</v>
      </c>
      <c r="AM5" s="116">
        <v>94.444000000000003</v>
      </c>
      <c r="AN5" s="116"/>
      <c r="AO5" s="119">
        <v>80</v>
      </c>
      <c r="AP5" s="116">
        <v>88.888999999999996</v>
      </c>
      <c r="AQ5" s="119">
        <v>66.667000000000002</v>
      </c>
      <c r="AR5" s="119">
        <v>71.429000000000002</v>
      </c>
      <c r="AS5" s="119">
        <v>70</v>
      </c>
    </row>
    <row r="6" spans="1:45" s="111" customFormat="1" ht="22.5" x14ac:dyDescent="0.25">
      <c r="A6" s="91" t="s">
        <v>171</v>
      </c>
      <c r="B6" s="92" t="s">
        <v>13</v>
      </c>
      <c r="C6" s="91" t="s">
        <v>14</v>
      </c>
      <c r="D6" s="92" t="s">
        <v>30</v>
      </c>
      <c r="E6" s="93" t="s">
        <v>172</v>
      </c>
      <c r="F6" s="113">
        <v>252</v>
      </c>
      <c r="G6" s="113">
        <v>68.66</v>
      </c>
      <c r="H6" s="114">
        <v>265</v>
      </c>
      <c r="I6" s="114">
        <v>74.23</v>
      </c>
      <c r="J6" s="113">
        <v>517</v>
      </c>
      <c r="K6" s="234">
        <v>71.41</v>
      </c>
      <c r="L6" s="338">
        <v>73.795000000000002</v>
      </c>
      <c r="M6" s="115">
        <v>71.409000000000006</v>
      </c>
      <c r="N6" s="116">
        <v>75</v>
      </c>
      <c r="O6" s="119">
        <v>66.667000000000002</v>
      </c>
      <c r="P6" s="119">
        <v>47.826000000000001</v>
      </c>
      <c r="Q6" s="120">
        <v>63.889000000000003</v>
      </c>
      <c r="R6" s="116">
        <v>97.058999999999997</v>
      </c>
      <c r="S6" s="116">
        <v>76.786000000000001</v>
      </c>
      <c r="T6" s="119">
        <v>61.972000000000001</v>
      </c>
      <c r="U6" s="116">
        <v>80</v>
      </c>
      <c r="V6" s="116">
        <v>87.5</v>
      </c>
      <c r="W6" s="116">
        <v>75.676000000000002</v>
      </c>
      <c r="X6" s="121">
        <v>100</v>
      </c>
      <c r="Y6" s="119">
        <v>67.391000000000005</v>
      </c>
      <c r="Z6" s="119">
        <v>62.856999999999999</v>
      </c>
      <c r="AA6" s="119">
        <v>67.272999999999996</v>
      </c>
      <c r="AB6" s="119">
        <v>71.930000000000007</v>
      </c>
      <c r="AC6" s="116">
        <v>83.332999999999998</v>
      </c>
      <c r="AD6" s="119">
        <v>35.713999999999999</v>
      </c>
      <c r="AE6" s="121">
        <v>100</v>
      </c>
      <c r="AF6" s="116">
        <v>75</v>
      </c>
      <c r="AG6" s="119">
        <v>0</v>
      </c>
      <c r="AH6" s="116">
        <v>77.778000000000006</v>
      </c>
      <c r="AI6" s="117">
        <v>100</v>
      </c>
      <c r="AJ6" s="119">
        <v>62.5</v>
      </c>
      <c r="AK6" s="116">
        <v>94.736999999999995</v>
      </c>
      <c r="AL6" s="121">
        <v>100</v>
      </c>
      <c r="AM6" s="116">
        <v>77.778000000000006</v>
      </c>
      <c r="AN6" s="116"/>
      <c r="AO6" s="119">
        <v>60</v>
      </c>
      <c r="AP6" s="119">
        <v>66.667000000000002</v>
      </c>
      <c r="AQ6" s="116">
        <v>88.888999999999996</v>
      </c>
      <c r="AR6" s="119">
        <v>71.429000000000002</v>
      </c>
      <c r="AS6" s="119">
        <v>70</v>
      </c>
    </row>
    <row r="7" spans="1:45" s="111" customFormat="1" ht="45" x14ac:dyDescent="0.25">
      <c r="A7" s="97" t="s">
        <v>35</v>
      </c>
      <c r="B7" s="98" t="s">
        <v>13</v>
      </c>
      <c r="C7" s="97" t="s">
        <v>14</v>
      </c>
      <c r="D7" s="98" t="s">
        <v>173</v>
      </c>
      <c r="E7" s="99" t="s">
        <v>174</v>
      </c>
      <c r="F7" s="113">
        <v>315</v>
      </c>
      <c r="G7" s="113">
        <v>85.83</v>
      </c>
      <c r="H7" s="114">
        <v>199</v>
      </c>
      <c r="I7" s="114">
        <v>55.74</v>
      </c>
      <c r="J7" s="113">
        <v>514</v>
      </c>
      <c r="K7" s="234">
        <v>70.989999999999995</v>
      </c>
      <c r="L7" s="338">
        <v>69.844999999999999</v>
      </c>
      <c r="M7" s="157">
        <v>70.994</v>
      </c>
      <c r="N7" s="116">
        <v>85</v>
      </c>
      <c r="O7" s="116">
        <v>90.475999999999999</v>
      </c>
      <c r="P7" s="119">
        <v>52.173999999999999</v>
      </c>
      <c r="Q7" s="120">
        <v>66.667000000000002</v>
      </c>
      <c r="R7" s="117">
        <v>100</v>
      </c>
      <c r="S7" s="116">
        <v>78.570999999999998</v>
      </c>
      <c r="T7" s="116">
        <v>70.423000000000002</v>
      </c>
      <c r="U7" s="116">
        <v>80</v>
      </c>
      <c r="V7" s="116">
        <v>87.5</v>
      </c>
      <c r="W7" s="119">
        <v>64.864999999999995</v>
      </c>
      <c r="X7" s="121">
        <v>100</v>
      </c>
      <c r="Y7" s="119">
        <v>68.477999999999994</v>
      </c>
      <c r="Z7" s="116">
        <v>91.429000000000002</v>
      </c>
      <c r="AA7" s="119">
        <v>65.454999999999998</v>
      </c>
      <c r="AB7" s="119">
        <v>63.158000000000001</v>
      </c>
      <c r="AC7" s="119">
        <v>50</v>
      </c>
      <c r="AD7" s="116">
        <v>78.570999999999998</v>
      </c>
      <c r="AE7" s="120">
        <v>55.555999999999997</v>
      </c>
      <c r="AF7" s="119">
        <v>56.25</v>
      </c>
      <c r="AG7" s="119">
        <v>0</v>
      </c>
      <c r="AH7" s="116">
        <v>77.778000000000006</v>
      </c>
      <c r="AI7" s="119">
        <v>0</v>
      </c>
      <c r="AJ7" s="119">
        <v>62.5</v>
      </c>
      <c r="AK7" s="119">
        <v>52.631999999999998</v>
      </c>
      <c r="AL7" s="118">
        <v>85.713999999999999</v>
      </c>
      <c r="AM7" s="116">
        <v>83.332999999999998</v>
      </c>
      <c r="AN7" s="116"/>
      <c r="AO7" s="119">
        <v>20</v>
      </c>
      <c r="AP7" s="119">
        <v>66.667000000000002</v>
      </c>
      <c r="AQ7" s="119">
        <v>44.444000000000003</v>
      </c>
      <c r="AR7" s="119">
        <v>42.856999999999999</v>
      </c>
      <c r="AS7" s="119">
        <v>60</v>
      </c>
    </row>
    <row r="8" spans="1:45" s="111" customFormat="1" ht="22.5" x14ac:dyDescent="0.25">
      <c r="A8" s="97" t="s">
        <v>175</v>
      </c>
      <c r="B8" s="98" t="s">
        <v>13</v>
      </c>
      <c r="C8" s="97" t="s">
        <v>14</v>
      </c>
      <c r="D8" s="98" t="s">
        <v>169</v>
      </c>
      <c r="E8" s="99" t="s">
        <v>170</v>
      </c>
      <c r="F8" s="113">
        <v>245</v>
      </c>
      <c r="G8" s="113">
        <v>66.760000000000005</v>
      </c>
      <c r="H8" s="114">
        <v>247</v>
      </c>
      <c r="I8" s="114">
        <v>69.19</v>
      </c>
      <c r="J8" s="113">
        <v>492</v>
      </c>
      <c r="K8" s="234">
        <v>67.959999999999994</v>
      </c>
      <c r="L8" s="338">
        <v>71.525999999999996</v>
      </c>
      <c r="M8" s="115">
        <v>67.956000000000003</v>
      </c>
      <c r="N8" s="117">
        <v>100</v>
      </c>
      <c r="O8" s="117">
        <v>100</v>
      </c>
      <c r="P8" s="119">
        <v>47.826000000000001</v>
      </c>
      <c r="Q8" s="120">
        <v>44.444000000000003</v>
      </c>
      <c r="R8" s="116">
        <v>85.293999999999997</v>
      </c>
      <c r="S8" s="116">
        <v>91.070999999999998</v>
      </c>
      <c r="T8" s="119">
        <v>59.155000000000001</v>
      </c>
      <c r="U8" s="116">
        <v>100</v>
      </c>
      <c r="V8" s="116">
        <v>75</v>
      </c>
      <c r="W8" s="119">
        <v>67.567999999999998</v>
      </c>
      <c r="X8" s="118">
        <v>85.713999999999999</v>
      </c>
      <c r="Y8" s="119">
        <v>52.173999999999999</v>
      </c>
      <c r="Z8" s="119">
        <v>68.570999999999998</v>
      </c>
      <c r="AA8" s="119">
        <v>69.090999999999994</v>
      </c>
      <c r="AB8" s="116">
        <v>82.456000000000003</v>
      </c>
      <c r="AC8" s="119">
        <v>66.667000000000002</v>
      </c>
      <c r="AD8" s="119">
        <v>64.286000000000001</v>
      </c>
      <c r="AE8" s="120">
        <v>55.555999999999997</v>
      </c>
      <c r="AF8" s="119">
        <v>62.5</v>
      </c>
      <c r="AG8" s="117">
        <v>100</v>
      </c>
      <c r="AH8" s="116">
        <v>11.111000000000001</v>
      </c>
      <c r="AI8" s="117">
        <v>100</v>
      </c>
      <c r="AJ8" s="119">
        <v>50</v>
      </c>
      <c r="AK8" s="119">
        <v>47.368000000000002</v>
      </c>
      <c r="AL8" s="121">
        <v>100</v>
      </c>
      <c r="AM8" s="116">
        <v>88.888999999999996</v>
      </c>
      <c r="AN8" s="116"/>
      <c r="AO8" s="119">
        <v>0</v>
      </c>
      <c r="AP8" s="116">
        <v>72.221999999999994</v>
      </c>
      <c r="AQ8" s="119">
        <v>33.332999999999998</v>
      </c>
      <c r="AR8" s="116">
        <v>85.713999999999999</v>
      </c>
      <c r="AS8" s="119">
        <v>40</v>
      </c>
    </row>
    <row r="9" spans="1:45" s="111" customFormat="1" x14ac:dyDescent="0.25">
      <c r="A9" s="107" t="s">
        <v>176</v>
      </c>
      <c r="B9" s="108" t="s">
        <v>19</v>
      </c>
      <c r="C9" s="107" t="s">
        <v>20</v>
      </c>
      <c r="D9" s="108" t="s">
        <v>21</v>
      </c>
      <c r="E9" s="109" t="s">
        <v>177</v>
      </c>
      <c r="F9" s="113">
        <v>325</v>
      </c>
      <c r="G9" s="113">
        <v>66.349999999999994</v>
      </c>
      <c r="H9" s="114">
        <v>314</v>
      </c>
      <c r="I9" s="114">
        <v>62.89</v>
      </c>
      <c r="J9" s="113">
        <v>639</v>
      </c>
      <c r="K9" s="234">
        <v>64.64</v>
      </c>
      <c r="L9" s="338">
        <v>66.501999999999995</v>
      </c>
      <c r="M9" s="115">
        <v>64.641000000000005</v>
      </c>
      <c r="N9" s="116">
        <v>82.5</v>
      </c>
      <c r="O9" s="116">
        <v>71.429000000000002</v>
      </c>
      <c r="P9" s="119">
        <v>45.652000000000001</v>
      </c>
      <c r="Q9" s="120">
        <v>61.110999999999997</v>
      </c>
      <c r="R9" s="116">
        <v>69.117999999999995</v>
      </c>
      <c r="S9" s="119">
        <v>52.679000000000002</v>
      </c>
      <c r="T9" s="116">
        <v>73.239000000000004</v>
      </c>
      <c r="U9" s="116">
        <v>86.667000000000002</v>
      </c>
      <c r="V9" s="116">
        <v>81.25</v>
      </c>
      <c r="W9" s="119">
        <v>62.161999999999999</v>
      </c>
      <c r="X9" s="118">
        <v>92.856999999999999</v>
      </c>
      <c r="Y9" s="119">
        <v>60.326000000000001</v>
      </c>
      <c r="Z9" s="116">
        <v>74.286000000000001</v>
      </c>
      <c r="AA9" s="119">
        <v>61.817999999999998</v>
      </c>
      <c r="AB9" s="119">
        <v>49.122999999999998</v>
      </c>
      <c r="AC9" s="116">
        <v>83.332999999999998</v>
      </c>
      <c r="AD9" s="119">
        <v>64.286000000000001</v>
      </c>
      <c r="AE9" s="118">
        <v>66.667000000000002</v>
      </c>
      <c r="AF9" s="116">
        <v>68.75</v>
      </c>
      <c r="AG9" s="119">
        <v>0</v>
      </c>
      <c r="AH9" s="119">
        <v>50</v>
      </c>
      <c r="AI9" s="117">
        <v>100</v>
      </c>
      <c r="AJ9" s="116">
        <v>68.75</v>
      </c>
      <c r="AK9" s="116">
        <v>78.947000000000003</v>
      </c>
      <c r="AL9" s="118">
        <v>78.570999999999998</v>
      </c>
      <c r="AM9" s="119">
        <v>58.332999999999998</v>
      </c>
      <c r="AN9" s="116"/>
      <c r="AO9" s="119">
        <v>50</v>
      </c>
      <c r="AP9" s="116">
        <v>77.778000000000006</v>
      </c>
      <c r="AQ9" s="116">
        <v>66.667000000000002</v>
      </c>
      <c r="AR9" s="116">
        <v>78.570999999999998</v>
      </c>
      <c r="AS9" s="119">
        <v>55</v>
      </c>
    </row>
    <row r="10" spans="1:45" s="111" customFormat="1" x14ac:dyDescent="0.25">
      <c r="A10" s="97" t="s">
        <v>178</v>
      </c>
      <c r="B10" s="98" t="s">
        <v>13</v>
      </c>
      <c r="C10" s="97" t="s">
        <v>14</v>
      </c>
      <c r="D10" s="98" t="s">
        <v>179</v>
      </c>
      <c r="E10" s="99" t="s">
        <v>180</v>
      </c>
      <c r="F10" s="113">
        <v>255</v>
      </c>
      <c r="G10" s="113">
        <v>69.48</v>
      </c>
      <c r="H10" s="114">
        <v>198</v>
      </c>
      <c r="I10" s="114">
        <v>55.46</v>
      </c>
      <c r="J10" s="113">
        <v>453</v>
      </c>
      <c r="K10" s="234">
        <v>62.57</v>
      </c>
      <c r="L10" s="338">
        <v>67.275000000000006</v>
      </c>
      <c r="M10" s="115">
        <v>62.569000000000003</v>
      </c>
      <c r="N10" s="119">
        <v>65</v>
      </c>
      <c r="O10" s="116">
        <v>71.429000000000002</v>
      </c>
      <c r="P10" s="119">
        <v>43.478000000000002</v>
      </c>
      <c r="Q10" s="120">
        <v>61.110999999999997</v>
      </c>
      <c r="R10" s="116">
        <v>76.471000000000004</v>
      </c>
      <c r="S10" s="116">
        <v>69.643000000000001</v>
      </c>
      <c r="T10" s="119">
        <v>57.746000000000002</v>
      </c>
      <c r="U10" s="119">
        <v>66.667000000000002</v>
      </c>
      <c r="V10" s="116">
        <v>75</v>
      </c>
      <c r="W10" s="119">
        <v>62.161999999999999</v>
      </c>
      <c r="X10" s="118">
        <v>71.429000000000002</v>
      </c>
      <c r="Y10" s="119">
        <v>56.521999999999998</v>
      </c>
      <c r="Z10" s="119">
        <v>48.570999999999998</v>
      </c>
      <c r="AA10" s="119">
        <v>54.545000000000002</v>
      </c>
      <c r="AB10" s="116">
        <v>71.930000000000007</v>
      </c>
      <c r="AC10" s="116">
        <v>83.332999999999998</v>
      </c>
      <c r="AD10" s="119">
        <v>35.713999999999999</v>
      </c>
      <c r="AE10" s="118">
        <v>88.888999999999996</v>
      </c>
      <c r="AF10" s="119">
        <v>37.5</v>
      </c>
      <c r="AG10" s="116">
        <v>100</v>
      </c>
      <c r="AH10" s="116">
        <v>77.778000000000006</v>
      </c>
      <c r="AI10" s="117">
        <v>100</v>
      </c>
      <c r="AJ10" s="119">
        <v>62.5</v>
      </c>
      <c r="AK10" s="116">
        <v>78.947000000000003</v>
      </c>
      <c r="AL10" s="121">
        <v>100</v>
      </c>
      <c r="AM10" s="119">
        <v>66.667000000000002</v>
      </c>
      <c r="AN10" s="116"/>
      <c r="AO10" s="119">
        <v>40</v>
      </c>
      <c r="AP10" s="119">
        <v>66.667000000000002</v>
      </c>
      <c r="AQ10" s="119">
        <v>66.667000000000002</v>
      </c>
      <c r="AR10" s="119">
        <v>57.143000000000001</v>
      </c>
      <c r="AS10" s="116">
        <v>70</v>
      </c>
    </row>
    <row r="11" spans="1:45" s="111" customFormat="1" ht="22.5" x14ac:dyDescent="0.25">
      <c r="A11" s="97" t="s">
        <v>181</v>
      </c>
      <c r="B11" s="98" t="s">
        <v>13</v>
      </c>
      <c r="C11" s="97" t="s">
        <v>14</v>
      </c>
      <c r="D11" s="98" t="s">
        <v>169</v>
      </c>
      <c r="E11" s="99" t="s">
        <v>170</v>
      </c>
      <c r="F11" s="113">
        <v>244</v>
      </c>
      <c r="G11" s="113">
        <v>66.489999999999995</v>
      </c>
      <c r="H11" s="114">
        <v>186</v>
      </c>
      <c r="I11" s="114">
        <v>52.1</v>
      </c>
      <c r="J11" s="113">
        <v>430</v>
      </c>
      <c r="K11" s="234">
        <v>59.39</v>
      </c>
      <c r="L11" s="338">
        <v>65.706000000000003</v>
      </c>
      <c r="M11" s="115">
        <v>59.392000000000003</v>
      </c>
      <c r="N11" s="116">
        <v>70</v>
      </c>
      <c r="O11" s="116">
        <v>76.19</v>
      </c>
      <c r="P11" s="119">
        <v>39.130000000000003</v>
      </c>
      <c r="Q11" s="118">
        <v>72.221999999999994</v>
      </c>
      <c r="R11" s="119">
        <v>55.881999999999998</v>
      </c>
      <c r="S11" s="116">
        <v>75</v>
      </c>
      <c r="T11" s="119">
        <v>60.563000000000002</v>
      </c>
      <c r="U11" s="116">
        <v>66.667000000000002</v>
      </c>
      <c r="V11" s="116">
        <v>75</v>
      </c>
      <c r="W11" s="119">
        <v>51.350999999999999</v>
      </c>
      <c r="X11" s="120">
        <v>57.143000000000001</v>
      </c>
      <c r="Y11" s="119">
        <v>60.87</v>
      </c>
      <c r="Z11" s="119">
        <v>34.286000000000001</v>
      </c>
      <c r="AA11" s="119">
        <v>50.908999999999999</v>
      </c>
      <c r="AB11" s="119">
        <v>50.877000000000002</v>
      </c>
      <c r="AC11" s="119">
        <v>33.332999999999998</v>
      </c>
      <c r="AD11" s="119">
        <v>57.143000000000001</v>
      </c>
      <c r="AE11" s="118">
        <v>66.667000000000002</v>
      </c>
      <c r="AF11" s="119">
        <v>50</v>
      </c>
      <c r="AG11" s="119">
        <v>0</v>
      </c>
      <c r="AH11" s="119">
        <v>55.555999999999997</v>
      </c>
      <c r="AI11" s="117">
        <v>100</v>
      </c>
      <c r="AJ11" s="119">
        <v>37.5</v>
      </c>
      <c r="AK11" s="119">
        <v>63.158000000000001</v>
      </c>
      <c r="AL11" s="121">
        <v>100</v>
      </c>
      <c r="AM11" s="116">
        <v>77.778000000000006</v>
      </c>
      <c r="AN11" s="116"/>
      <c r="AO11" s="119">
        <v>20</v>
      </c>
      <c r="AP11" s="119">
        <v>61.110999999999997</v>
      </c>
      <c r="AQ11" s="116">
        <v>66.667000000000002</v>
      </c>
      <c r="AR11" s="116">
        <v>85.713999999999999</v>
      </c>
      <c r="AS11" s="116">
        <v>70</v>
      </c>
    </row>
    <row r="12" spans="1:45" s="111" customFormat="1" ht="22.5" x14ac:dyDescent="0.25">
      <c r="A12" s="91" t="s">
        <v>182</v>
      </c>
      <c r="B12" s="92" t="s">
        <v>13</v>
      </c>
      <c r="C12" s="91" t="s">
        <v>14</v>
      </c>
      <c r="D12" s="92" t="s">
        <v>30</v>
      </c>
      <c r="E12" s="93" t="s">
        <v>172</v>
      </c>
      <c r="F12" s="113">
        <v>176</v>
      </c>
      <c r="G12" s="113">
        <v>47.96</v>
      </c>
      <c r="H12" s="114">
        <v>232</v>
      </c>
      <c r="I12" s="114">
        <v>64.989999999999995</v>
      </c>
      <c r="J12" s="113">
        <v>408</v>
      </c>
      <c r="K12" s="234">
        <v>56.35</v>
      </c>
      <c r="L12" s="338">
        <v>56.848999999999997</v>
      </c>
      <c r="M12" s="115">
        <v>56.353999999999999</v>
      </c>
      <c r="N12" s="119">
        <v>50</v>
      </c>
      <c r="O12" s="116">
        <v>80.951999999999998</v>
      </c>
      <c r="P12" s="119">
        <v>26.087</v>
      </c>
      <c r="Q12" s="118">
        <v>61.110999999999997</v>
      </c>
      <c r="R12" s="116">
        <v>79.412000000000006</v>
      </c>
      <c r="S12" s="116">
        <v>67.856999999999999</v>
      </c>
      <c r="T12" s="116">
        <v>60.563000000000002</v>
      </c>
      <c r="U12" s="119">
        <v>46.667000000000002</v>
      </c>
      <c r="V12" s="116">
        <v>75</v>
      </c>
      <c r="W12" s="119">
        <v>51.350999999999999</v>
      </c>
      <c r="X12" s="118">
        <v>71.429000000000002</v>
      </c>
      <c r="Y12" s="119">
        <v>47.826000000000001</v>
      </c>
      <c r="Z12" s="116">
        <v>57.143000000000001</v>
      </c>
      <c r="AA12" s="116">
        <v>61.817999999999998</v>
      </c>
      <c r="AB12" s="119">
        <v>56.14</v>
      </c>
      <c r="AC12" s="117">
        <v>100</v>
      </c>
      <c r="AD12" s="119">
        <v>35.713999999999999</v>
      </c>
      <c r="AE12" s="118">
        <v>66.667000000000002</v>
      </c>
      <c r="AF12" s="119">
        <v>50</v>
      </c>
      <c r="AG12" s="119">
        <v>0</v>
      </c>
      <c r="AH12" s="116">
        <v>66.667000000000002</v>
      </c>
      <c r="AI12" s="117">
        <v>100</v>
      </c>
      <c r="AJ12" s="119">
        <v>12.5</v>
      </c>
      <c r="AK12" s="119">
        <v>42.104999999999997</v>
      </c>
      <c r="AL12" s="118">
        <v>57.143000000000001</v>
      </c>
      <c r="AM12" s="116">
        <v>72.221999999999994</v>
      </c>
      <c r="AN12" s="116"/>
      <c r="AO12" s="119">
        <v>20</v>
      </c>
      <c r="AP12" s="119">
        <v>44.444000000000003</v>
      </c>
      <c r="AQ12" s="119">
        <v>22.222000000000001</v>
      </c>
      <c r="AR12" s="116">
        <v>57.143000000000001</v>
      </c>
      <c r="AS12" s="119">
        <v>50</v>
      </c>
    </row>
    <row r="13" spans="1:45" s="111" customFormat="1" ht="21" x14ac:dyDescent="0.25">
      <c r="A13" s="100" t="s">
        <v>183</v>
      </c>
      <c r="B13" s="101" t="s">
        <v>19</v>
      </c>
      <c r="C13" s="100" t="s">
        <v>20</v>
      </c>
      <c r="D13" s="101" t="s">
        <v>184</v>
      </c>
      <c r="E13" s="102" t="s">
        <v>185</v>
      </c>
      <c r="F13" s="113">
        <v>239</v>
      </c>
      <c r="G13" s="113">
        <v>52.18</v>
      </c>
      <c r="H13" s="114">
        <v>247</v>
      </c>
      <c r="I13" s="114">
        <v>53.08</v>
      </c>
      <c r="J13" s="113">
        <v>486</v>
      </c>
      <c r="K13" s="234">
        <v>52.62</v>
      </c>
      <c r="L13" s="338">
        <v>57.372</v>
      </c>
      <c r="M13" s="115">
        <v>52.624000000000002</v>
      </c>
      <c r="N13" s="119">
        <v>55</v>
      </c>
      <c r="O13" s="116">
        <v>59.524000000000001</v>
      </c>
      <c r="P13" s="119">
        <v>39.130000000000003</v>
      </c>
      <c r="Q13" s="118">
        <v>58.332999999999998</v>
      </c>
      <c r="R13" s="116">
        <v>63.234999999999999</v>
      </c>
      <c r="S13" s="119">
        <v>48.213999999999999</v>
      </c>
      <c r="T13" s="116">
        <v>58.451000000000001</v>
      </c>
      <c r="U13" s="119">
        <v>50</v>
      </c>
      <c r="V13" s="116">
        <v>75</v>
      </c>
      <c r="W13" s="119">
        <v>45.945999999999998</v>
      </c>
      <c r="X13" s="118">
        <v>85.713999999999999</v>
      </c>
      <c r="Y13" s="119">
        <v>51.63</v>
      </c>
      <c r="Z13" s="119">
        <v>57.143000000000001</v>
      </c>
      <c r="AA13" s="119">
        <v>51.817999999999998</v>
      </c>
      <c r="AB13" s="119">
        <v>44.737000000000002</v>
      </c>
      <c r="AC13" s="119">
        <v>16.667000000000002</v>
      </c>
      <c r="AD13" s="119">
        <v>50</v>
      </c>
      <c r="AE13" s="118">
        <v>72.221999999999994</v>
      </c>
      <c r="AF13" s="119">
        <v>50</v>
      </c>
      <c r="AG13" s="119">
        <v>0</v>
      </c>
      <c r="AH13" s="119">
        <v>55.555999999999997</v>
      </c>
      <c r="AI13" s="119">
        <v>0</v>
      </c>
      <c r="AJ13" s="119">
        <v>37.5</v>
      </c>
      <c r="AK13" s="116">
        <v>78.947000000000003</v>
      </c>
      <c r="AL13" s="120">
        <v>28.571000000000002</v>
      </c>
      <c r="AM13" s="116">
        <v>55.555999999999997</v>
      </c>
      <c r="AN13" s="116"/>
      <c r="AO13" s="119">
        <v>30</v>
      </c>
      <c r="AP13" s="119">
        <v>44.444000000000003</v>
      </c>
      <c r="AQ13" s="119">
        <v>33.332999999999998</v>
      </c>
      <c r="AR13" s="119">
        <v>50</v>
      </c>
      <c r="AS13" s="116">
        <v>60</v>
      </c>
    </row>
    <row r="14" spans="1:45" s="111" customFormat="1" x14ac:dyDescent="0.25">
      <c r="A14" s="97" t="s">
        <v>186</v>
      </c>
      <c r="B14" s="98" t="s">
        <v>13</v>
      </c>
      <c r="C14" s="97" t="s">
        <v>14</v>
      </c>
      <c r="D14" s="98" t="s">
        <v>164</v>
      </c>
      <c r="E14" s="99" t="s">
        <v>165</v>
      </c>
      <c r="F14" s="113">
        <v>187</v>
      </c>
      <c r="G14" s="113">
        <v>50.95</v>
      </c>
      <c r="H14" s="114">
        <v>162</v>
      </c>
      <c r="I14" s="114">
        <v>45.38</v>
      </c>
      <c r="J14" s="113">
        <v>349</v>
      </c>
      <c r="K14" s="234">
        <v>48.2</v>
      </c>
      <c r="L14" s="338">
        <v>54.445</v>
      </c>
      <c r="M14" s="115">
        <v>48.204000000000001</v>
      </c>
      <c r="N14" s="116">
        <v>95</v>
      </c>
      <c r="O14" s="116">
        <v>71.429000000000002</v>
      </c>
      <c r="P14" s="119">
        <v>30.434999999999999</v>
      </c>
      <c r="Q14" s="120">
        <v>30.556000000000001</v>
      </c>
      <c r="R14" s="119">
        <v>44.118000000000002</v>
      </c>
      <c r="S14" s="116">
        <v>64.286000000000001</v>
      </c>
      <c r="T14" s="119">
        <v>50.704000000000001</v>
      </c>
      <c r="U14" s="119">
        <v>46.667000000000002</v>
      </c>
      <c r="V14" s="119">
        <v>50</v>
      </c>
      <c r="W14" s="119">
        <v>18.919</v>
      </c>
      <c r="X14" s="120">
        <v>28.571000000000002</v>
      </c>
      <c r="Y14" s="119">
        <v>47.826000000000001</v>
      </c>
      <c r="Z14" s="119">
        <v>37.143000000000001</v>
      </c>
      <c r="AA14" s="119">
        <v>40</v>
      </c>
      <c r="AB14" s="116">
        <v>56.14</v>
      </c>
      <c r="AC14" s="116">
        <v>66.667000000000002</v>
      </c>
      <c r="AD14" s="119">
        <v>42.856999999999999</v>
      </c>
      <c r="AE14" s="118">
        <v>77.778000000000006</v>
      </c>
      <c r="AF14" s="119">
        <v>43.75</v>
      </c>
      <c r="AG14" s="116">
        <v>100</v>
      </c>
      <c r="AH14" s="119">
        <v>44.444000000000003</v>
      </c>
      <c r="AI14" s="119">
        <v>0</v>
      </c>
      <c r="AJ14" s="119">
        <v>25</v>
      </c>
      <c r="AK14" s="116">
        <v>63.158000000000001</v>
      </c>
      <c r="AL14" s="118">
        <v>57.143000000000001</v>
      </c>
      <c r="AM14" s="116">
        <v>55.555999999999997</v>
      </c>
      <c r="AN14" s="116"/>
      <c r="AO14" s="119">
        <v>0</v>
      </c>
      <c r="AP14" s="116">
        <v>61.110999999999997</v>
      </c>
      <c r="AQ14" s="116">
        <v>66.667000000000002</v>
      </c>
      <c r="AR14" s="119">
        <v>14.286</v>
      </c>
      <c r="AS14" s="119">
        <v>40</v>
      </c>
    </row>
    <row r="15" spans="1:45" s="111" customFormat="1" ht="21" x14ac:dyDescent="0.25">
      <c r="A15" s="100" t="s">
        <v>187</v>
      </c>
      <c r="B15" s="101" t="s">
        <v>19</v>
      </c>
      <c r="C15" s="100" t="s">
        <v>20</v>
      </c>
      <c r="D15" s="101" t="s">
        <v>188</v>
      </c>
      <c r="E15" s="102" t="s">
        <v>189</v>
      </c>
      <c r="F15" s="113">
        <v>223</v>
      </c>
      <c r="G15" s="113">
        <v>42.64</v>
      </c>
      <c r="H15" s="114">
        <v>245</v>
      </c>
      <c r="I15" s="114">
        <v>52.1</v>
      </c>
      <c r="J15" s="113">
        <v>468</v>
      </c>
      <c r="K15" s="234">
        <v>47.31</v>
      </c>
      <c r="L15" s="338">
        <v>47.146000000000001</v>
      </c>
      <c r="M15" s="157">
        <v>47.307000000000002</v>
      </c>
      <c r="N15" s="116">
        <v>65</v>
      </c>
      <c r="O15" s="119">
        <v>40.475999999999999</v>
      </c>
      <c r="P15" s="119">
        <v>28.260999999999999</v>
      </c>
      <c r="Q15" s="118">
        <v>48.610999999999997</v>
      </c>
      <c r="R15" s="116">
        <v>77.941000000000003</v>
      </c>
      <c r="S15" s="116">
        <v>58.036000000000001</v>
      </c>
      <c r="T15" s="119">
        <v>46.478999999999999</v>
      </c>
      <c r="U15" s="119">
        <v>23.332999999999998</v>
      </c>
      <c r="V15" s="116">
        <v>81.25</v>
      </c>
      <c r="W15" s="116">
        <v>50</v>
      </c>
      <c r="X15" s="118">
        <v>64.286000000000001</v>
      </c>
      <c r="Y15" s="116">
        <v>49.457000000000001</v>
      </c>
      <c r="Z15" s="116">
        <v>60</v>
      </c>
      <c r="AA15" s="116">
        <v>48.182000000000002</v>
      </c>
      <c r="AB15" s="119">
        <v>19.297999999999998</v>
      </c>
      <c r="AC15" s="116">
        <v>83.332999999999998</v>
      </c>
      <c r="AD15" s="116">
        <v>57.143000000000001</v>
      </c>
      <c r="AE15" s="118">
        <v>66.667000000000002</v>
      </c>
      <c r="AF15" s="119">
        <v>21.875</v>
      </c>
      <c r="AG15" s="119">
        <v>0</v>
      </c>
      <c r="AH15" s="119">
        <v>33.332999999999998</v>
      </c>
      <c r="AI15" s="116">
        <v>50</v>
      </c>
      <c r="AJ15" s="119">
        <v>43.75</v>
      </c>
      <c r="AK15" s="116">
        <v>47.368000000000002</v>
      </c>
      <c r="AL15" s="120">
        <v>28.571000000000002</v>
      </c>
      <c r="AM15" s="119">
        <v>44.444000000000003</v>
      </c>
      <c r="AN15" s="119"/>
      <c r="AO15" s="119">
        <v>40</v>
      </c>
      <c r="AP15" s="116">
        <v>50</v>
      </c>
      <c r="AQ15" s="119">
        <v>27.777999999999999</v>
      </c>
      <c r="AR15" s="119">
        <v>35.713999999999999</v>
      </c>
      <c r="AS15" s="119">
        <v>35</v>
      </c>
    </row>
    <row r="16" spans="1:45" s="111" customFormat="1" x14ac:dyDescent="0.25">
      <c r="A16" s="88" t="s">
        <v>190</v>
      </c>
      <c r="B16" s="106">
        <v>1</v>
      </c>
      <c r="C16" s="88" t="s">
        <v>14</v>
      </c>
      <c r="D16" s="89" t="s">
        <v>17</v>
      </c>
      <c r="E16" s="90" t="s">
        <v>191</v>
      </c>
      <c r="F16" s="113">
        <v>188</v>
      </c>
      <c r="G16" s="113">
        <v>51.23</v>
      </c>
      <c r="H16" s="114">
        <v>140</v>
      </c>
      <c r="I16" s="114">
        <v>39.22</v>
      </c>
      <c r="J16" s="113">
        <v>328</v>
      </c>
      <c r="K16" s="234">
        <v>45.3</v>
      </c>
      <c r="L16" s="338">
        <v>53.121000000000002</v>
      </c>
      <c r="M16" s="115">
        <v>45.304000000000002</v>
      </c>
      <c r="N16" s="119">
        <v>40</v>
      </c>
      <c r="O16" s="116">
        <v>76.19</v>
      </c>
      <c r="P16" s="119">
        <v>34.783000000000001</v>
      </c>
      <c r="Q16" s="118">
        <v>55.555999999999997</v>
      </c>
      <c r="R16" s="116">
        <v>82.352999999999994</v>
      </c>
      <c r="S16" s="116">
        <v>55.356999999999999</v>
      </c>
      <c r="T16" s="119">
        <v>52.113</v>
      </c>
      <c r="U16" s="119">
        <v>33.332999999999998</v>
      </c>
      <c r="V16" s="116">
        <v>87.5</v>
      </c>
      <c r="W16" s="119">
        <v>45.945999999999998</v>
      </c>
      <c r="X16" s="120">
        <v>28.571000000000002</v>
      </c>
      <c r="Y16" s="119">
        <v>38.042999999999999</v>
      </c>
      <c r="Z16" s="119">
        <v>14.286</v>
      </c>
      <c r="AA16" s="119">
        <v>29.091000000000001</v>
      </c>
      <c r="AB16" s="119">
        <v>35.088000000000001</v>
      </c>
      <c r="AC16" s="119">
        <v>50</v>
      </c>
      <c r="AD16" s="119">
        <v>14.286</v>
      </c>
      <c r="AE16" s="120">
        <v>44.444000000000003</v>
      </c>
      <c r="AF16" s="119">
        <v>31.25</v>
      </c>
      <c r="AG16" s="116">
        <v>100</v>
      </c>
      <c r="AH16" s="119">
        <v>33.332999999999998</v>
      </c>
      <c r="AI16" s="119">
        <v>0</v>
      </c>
      <c r="AJ16" s="119">
        <v>25</v>
      </c>
      <c r="AK16" s="116">
        <v>57.895000000000003</v>
      </c>
      <c r="AL16" s="118">
        <v>71.429000000000002</v>
      </c>
      <c r="AM16" s="116">
        <v>72.221999999999994</v>
      </c>
      <c r="AN16" s="116"/>
      <c r="AO16" s="119">
        <v>40</v>
      </c>
      <c r="AP16" s="116">
        <v>61.110999999999997</v>
      </c>
      <c r="AQ16" s="119">
        <v>44.444000000000003</v>
      </c>
      <c r="AR16" s="119">
        <v>42.856999999999999</v>
      </c>
      <c r="AS16" s="119">
        <v>40</v>
      </c>
    </row>
    <row r="17" spans="1:45" s="111" customFormat="1" x14ac:dyDescent="0.25">
      <c r="A17" s="97" t="s">
        <v>33</v>
      </c>
      <c r="B17" s="98" t="s">
        <v>13</v>
      </c>
      <c r="C17" s="97" t="s">
        <v>14</v>
      </c>
      <c r="D17" s="98" t="s">
        <v>192</v>
      </c>
      <c r="E17" s="99" t="s">
        <v>193</v>
      </c>
      <c r="F17" s="113">
        <v>164</v>
      </c>
      <c r="G17" s="113">
        <v>44.69</v>
      </c>
      <c r="H17" s="114">
        <v>133</v>
      </c>
      <c r="I17" s="114">
        <v>37.25</v>
      </c>
      <c r="J17" s="113">
        <v>297</v>
      </c>
      <c r="K17" s="234">
        <v>41.02</v>
      </c>
      <c r="L17" s="338">
        <v>40.101999999999997</v>
      </c>
      <c r="M17" s="157">
        <v>41.021999999999998</v>
      </c>
      <c r="N17" s="116">
        <v>45</v>
      </c>
      <c r="O17" s="116">
        <v>71.429000000000002</v>
      </c>
      <c r="P17" s="119">
        <v>8.6959999999999997</v>
      </c>
      <c r="Q17" s="120">
        <v>30.556000000000001</v>
      </c>
      <c r="R17" s="116">
        <v>55.881999999999998</v>
      </c>
      <c r="S17" s="116">
        <v>75</v>
      </c>
      <c r="T17" s="119">
        <v>32.393999999999998</v>
      </c>
      <c r="U17" s="116">
        <v>60</v>
      </c>
      <c r="V17" s="116">
        <v>75</v>
      </c>
      <c r="W17" s="119">
        <v>29.73</v>
      </c>
      <c r="X17" s="120">
        <v>14.286</v>
      </c>
      <c r="Y17" s="119">
        <v>36.957000000000001</v>
      </c>
      <c r="Z17" s="116">
        <v>45.713999999999999</v>
      </c>
      <c r="AA17" s="119">
        <v>32.726999999999997</v>
      </c>
      <c r="AB17" s="116">
        <v>50.877000000000002</v>
      </c>
      <c r="AC17" s="119">
        <v>0</v>
      </c>
      <c r="AD17" s="119">
        <v>35.713999999999999</v>
      </c>
      <c r="AE17" s="118">
        <v>44.444000000000003</v>
      </c>
      <c r="AF17" s="119">
        <v>31.25</v>
      </c>
      <c r="AG17" s="119">
        <v>0</v>
      </c>
      <c r="AH17" s="119">
        <v>33.332999999999998</v>
      </c>
      <c r="AI17" s="119">
        <v>0</v>
      </c>
      <c r="AJ17" s="119">
        <v>25</v>
      </c>
      <c r="AK17" s="119">
        <v>21.053000000000001</v>
      </c>
      <c r="AL17" s="118">
        <v>100</v>
      </c>
      <c r="AM17" s="119">
        <v>33.332999999999998</v>
      </c>
      <c r="AN17" s="119"/>
      <c r="AO17" s="119">
        <v>20</v>
      </c>
      <c r="AP17" s="116">
        <v>44.444000000000003</v>
      </c>
      <c r="AQ17" s="119">
        <v>33.332999999999998</v>
      </c>
      <c r="AR17" s="119">
        <v>28.571000000000002</v>
      </c>
      <c r="AS17" s="119">
        <v>20</v>
      </c>
    </row>
    <row r="18" spans="1:45" s="111" customFormat="1" ht="31.5" x14ac:dyDescent="0.25">
      <c r="A18" s="100" t="s">
        <v>34</v>
      </c>
      <c r="B18" s="101" t="s">
        <v>19</v>
      </c>
      <c r="C18" s="100" t="s">
        <v>20</v>
      </c>
      <c r="D18" s="101" t="s">
        <v>194</v>
      </c>
      <c r="E18" s="102" t="s">
        <v>195</v>
      </c>
      <c r="F18" s="113">
        <v>196</v>
      </c>
      <c r="G18" s="113">
        <v>32.29</v>
      </c>
      <c r="H18" s="114">
        <v>228</v>
      </c>
      <c r="I18" s="114">
        <v>39.36</v>
      </c>
      <c r="J18" s="113">
        <v>424</v>
      </c>
      <c r="K18" s="234">
        <v>35.770000000000003</v>
      </c>
      <c r="L18" s="338">
        <v>41.015000000000001</v>
      </c>
      <c r="M18" s="115">
        <v>35.773000000000003</v>
      </c>
      <c r="N18" s="116">
        <v>45</v>
      </c>
      <c r="O18" s="119">
        <v>16.667000000000002</v>
      </c>
      <c r="P18" s="119">
        <v>30.434999999999999</v>
      </c>
      <c r="Q18" s="120">
        <v>26.388999999999999</v>
      </c>
      <c r="R18" s="116">
        <v>45.588000000000001</v>
      </c>
      <c r="S18" s="119">
        <v>40.179000000000002</v>
      </c>
      <c r="T18" s="116">
        <v>50</v>
      </c>
      <c r="U18" s="119">
        <v>36.667000000000002</v>
      </c>
      <c r="V18" s="116">
        <v>50</v>
      </c>
      <c r="W18" s="116">
        <v>41.892000000000003</v>
      </c>
      <c r="X18" s="118">
        <v>50</v>
      </c>
      <c r="Y18" s="119">
        <v>27.173999999999999</v>
      </c>
      <c r="Z18" s="116">
        <v>42.856999999999999</v>
      </c>
      <c r="AA18" s="116">
        <v>43.636000000000003</v>
      </c>
      <c r="AB18" s="119">
        <v>8.7720000000000002</v>
      </c>
      <c r="AC18" s="116">
        <v>50</v>
      </c>
      <c r="AD18" s="119">
        <v>28.571000000000002</v>
      </c>
      <c r="AE18" s="120">
        <v>22.222000000000001</v>
      </c>
      <c r="AF18" s="116">
        <v>46.875</v>
      </c>
      <c r="AG18" s="119">
        <v>0</v>
      </c>
      <c r="AH18" s="116">
        <v>50</v>
      </c>
      <c r="AI18" s="116">
        <v>50</v>
      </c>
      <c r="AJ18" s="119">
        <v>25</v>
      </c>
      <c r="AK18" s="116">
        <v>50</v>
      </c>
      <c r="AL18" s="120">
        <v>7.1429999999999998</v>
      </c>
      <c r="AM18" s="116">
        <v>50</v>
      </c>
      <c r="AN18" s="116"/>
      <c r="AO18" s="119">
        <v>10</v>
      </c>
      <c r="AP18" s="119">
        <v>36.110999999999997</v>
      </c>
      <c r="AQ18" s="119">
        <v>33.332999999999998</v>
      </c>
      <c r="AR18" s="116">
        <v>50</v>
      </c>
      <c r="AS18" s="119">
        <v>30</v>
      </c>
    </row>
    <row r="19" spans="1:45" s="111" customFormat="1" x14ac:dyDescent="0.25">
      <c r="A19" s="88" t="s">
        <v>196</v>
      </c>
      <c r="B19" s="89" t="s">
        <v>13</v>
      </c>
      <c r="C19" s="88" t="s">
        <v>14</v>
      </c>
      <c r="D19" s="89" t="s">
        <v>17</v>
      </c>
      <c r="E19" s="90" t="s">
        <v>191</v>
      </c>
      <c r="F19" s="113">
        <v>113</v>
      </c>
      <c r="G19" s="113">
        <v>30.79</v>
      </c>
      <c r="H19" s="114">
        <v>137</v>
      </c>
      <c r="I19" s="114">
        <v>38.380000000000003</v>
      </c>
      <c r="J19" s="113">
        <v>250</v>
      </c>
      <c r="K19" s="234">
        <v>34.53</v>
      </c>
      <c r="L19" s="338">
        <v>39.055999999999997</v>
      </c>
      <c r="M19" s="115">
        <v>34.53</v>
      </c>
      <c r="N19" s="116">
        <v>60</v>
      </c>
      <c r="O19" s="116">
        <v>47.619</v>
      </c>
      <c r="P19" s="119">
        <v>34.783000000000001</v>
      </c>
      <c r="Q19" s="120">
        <v>2.778</v>
      </c>
      <c r="R19" s="116">
        <v>50</v>
      </c>
      <c r="S19" s="116">
        <v>62.5</v>
      </c>
      <c r="T19" s="119">
        <v>26.760999999999999</v>
      </c>
      <c r="U19" s="119">
        <v>6.6669999999999998</v>
      </c>
      <c r="V19" s="116">
        <v>62.5</v>
      </c>
      <c r="W19" s="119">
        <v>29.73</v>
      </c>
      <c r="X19" s="120">
        <v>0</v>
      </c>
      <c r="Y19" s="119">
        <v>33.695999999999998</v>
      </c>
      <c r="Z19" s="116">
        <v>57.143000000000001</v>
      </c>
      <c r="AA19" s="116">
        <v>50.908999999999999</v>
      </c>
      <c r="AB19" s="119">
        <v>3.5089999999999999</v>
      </c>
      <c r="AC19" s="116">
        <v>66.667000000000002</v>
      </c>
      <c r="AD19" s="119">
        <v>0</v>
      </c>
      <c r="AE19" s="120">
        <v>33.332999999999998</v>
      </c>
      <c r="AF19" s="119">
        <v>31.25</v>
      </c>
      <c r="AG19" s="119">
        <v>0</v>
      </c>
      <c r="AH19" s="119">
        <v>33.332999999999998</v>
      </c>
      <c r="AI19" s="119">
        <v>0</v>
      </c>
      <c r="AJ19" s="119">
        <v>0</v>
      </c>
      <c r="AK19" s="116">
        <v>52.631999999999998</v>
      </c>
      <c r="AL19" s="120">
        <v>14.286</v>
      </c>
      <c r="AM19" s="116">
        <v>77.778000000000006</v>
      </c>
      <c r="AN19" s="116"/>
      <c r="AO19" s="119">
        <v>20</v>
      </c>
      <c r="AP19" s="119">
        <v>16.667000000000002</v>
      </c>
      <c r="AQ19" s="119">
        <v>11.111000000000001</v>
      </c>
      <c r="AR19" s="116">
        <v>57.143000000000001</v>
      </c>
      <c r="AS19" s="119">
        <v>10</v>
      </c>
    </row>
    <row r="20" spans="1:45" s="111" customFormat="1" ht="22.5" x14ac:dyDescent="0.25">
      <c r="A20" s="91" t="s">
        <v>38</v>
      </c>
      <c r="B20" s="92" t="s">
        <v>13</v>
      </c>
      <c r="C20" s="91" t="s">
        <v>14</v>
      </c>
      <c r="D20" s="92" t="s">
        <v>30</v>
      </c>
      <c r="E20" s="93" t="s">
        <v>172</v>
      </c>
      <c r="F20" s="113">
        <v>97</v>
      </c>
      <c r="G20" s="113">
        <v>26.43</v>
      </c>
      <c r="H20" s="114">
        <v>113</v>
      </c>
      <c r="I20" s="114">
        <v>31.65</v>
      </c>
      <c r="J20" s="113">
        <v>210</v>
      </c>
      <c r="K20" s="234">
        <v>29.01</v>
      </c>
      <c r="L20" s="338">
        <v>30.978000000000002</v>
      </c>
      <c r="M20" s="115">
        <v>29.006</v>
      </c>
      <c r="N20" s="116">
        <v>45</v>
      </c>
      <c r="O20" s="116">
        <v>52.381</v>
      </c>
      <c r="P20" s="119">
        <v>8.6959999999999997</v>
      </c>
      <c r="Q20" s="120">
        <v>25</v>
      </c>
      <c r="R20" s="116">
        <v>76.471000000000004</v>
      </c>
      <c r="S20" s="119">
        <v>14.286</v>
      </c>
      <c r="T20" s="119">
        <v>18.309999999999999</v>
      </c>
      <c r="U20" s="116">
        <v>46.667000000000002</v>
      </c>
      <c r="V20" s="116">
        <v>62.5</v>
      </c>
      <c r="W20" s="119">
        <v>16.216000000000001</v>
      </c>
      <c r="X20" s="118">
        <v>42.856999999999999</v>
      </c>
      <c r="Y20" s="116">
        <v>33.695999999999998</v>
      </c>
      <c r="Z20" s="116">
        <v>34.286000000000001</v>
      </c>
      <c r="AA20" s="116">
        <v>40</v>
      </c>
      <c r="AB20" s="119">
        <v>17.544</v>
      </c>
      <c r="AC20" s="119">
        <v>0</v>
      </c>
      <c r="AD20" s="119">
        <v>7.1429999999999998</v>
      </c>
      <c r="AE20" s="120">
        <v>0</v>
      </c>
      <c r="AF20" s="119">
        <v>18.75</v>
      </c>
      <c r="AG20" s="119">
        <v>0</v>
      </c>
      <c r="AH20" s="119">
        <v>11.111000000000001</v>
      </c>
      <c r="AI20" s="119">
        <v>0</v>
      </c>
      <c r="AJ20" s="116">
        <v>37.5</v>
      </c>
      <c r="AK20" s="119">
        <v>10.526</v>
      </c>
      <c r="AL20" s="118">
        <v>85.713999999999999</v>
      </c>
      <c r="AM20" s="116">
        <v>44.444000000000003</v>
      </c>
      <c r="AN20" s="116"/>
      <c r="AO20" s="116">
        <v>40</v>
      </c>
      <c r="AP20" s="116">
        <v>33.332999999999998</v>
      </c>
      <c r="AQ20" s="116">
        <v>33.332999999999998</v>
      </c>
      <c r="AR20" s="119">
        <v>0</v>
      </c>
      <c r="AS20" s="119">
        <v>10</v>
      </c>
    </row>
    <row r="21" spans="1:45" s="111" customFormat="1" ht="22.5" x14ac:dyDescent="0.25">
      <c r="A21" s="94" t="s">
        <v>197</v>
      </c>
      <c r="B21" s="95" t="s">
        <v>13</v>
      </c>
      <c r="C21" s="94" t="s">
        <v>14</v>
      </c>
      <c r="D21" s="95" t="s">
        <v>30</v>
      </c>
      <c r="E21" s="96" t="s">
        <v>172</v>
      </c>
      <c r="F21" s="122">
        <v>75</v>
      </c>
      <c r="G21" s="122">
        <v>20.440000000000001</v>
      </c>
      <c r="H21" s="123">
        <v>80</v>
      </c>
      <c r="I21" s="123">
        <v>22.41</v>
      </c>
      <c r="J21" s="122">
        <v>155</v>
      </c>
      <c r="K21" s="235">
        <v>21.41</v>
      </c>
      <c r="L21" s="339">
        <v>21.986999999999998</v>
      </c>
      <c r="M21" s="124">
        <v>21.408999999999999</v>
      </c>
      <c r="N21" s="125">
        <v>45</v>
      </c>
      <c r="O21" s="125">
        <v>38.094999999999999</v>
      </c>
      <c r="P21" s="126">
        <v>0</v>
      </c>
      <c r="Q21" s="127">
        <v>8.3330000000000002</v>
      </c>
      <c r="R21" s="125">
        <v>26.471</v>
      </c>
      <c r="S21" s="125">
        <v>60.713999999999999</v>
      </c>
      <c r="T21" s="126">
        <v>12.676</v>
      </c>
      <c r="U21" s="126">
        <v>6.6669999999999998</v>
      </c>
      <c r="V21" s="126">
        <v>12.5</v>
      </c>
      <c r="W21" s="126">
        <v>18.919</v>
      </c>
      <c r="X21" s="128">
        <v>28.571000000000002</v>
      </c>
      <c r="Y21" s="126">
        <v>6.5220000000000002</v>
      </c>
      <c r="Z21" s="126">
        <v>14.286</v>
      </c>
      <c r="AA21" s="125">
        <v>36.363999999999997</v>
      </c>
      <c r="AB21" s="125">
        <v>24.561</v>
      </c>
      <c r="AC21" s="125">
        <v>33.332999999999998</v>
      </c>
      <c r="AD21" s="126">
        <v>0</v>
      </c>
      <c r="AE21" s="127">
        <v>11.111000000000001</v>
      </c>
      <c r="AF21" s="126">
        <v>18.75</v>
      </c>
      <c r="AG21" s="126">
        <v>0</v>
      </c>
      <c r="AH21" s="125">
        <v>22.222000000000001</v>
      </c>
      <c r="AI21" s="126">
        <v>0</v>
      </c>
      <c r="AJ21" s="126">
        <v>0</v>
      </c>
      <c r="AK21" s="126">
        <v>21.053000000000001</v>
      </c>
      <c r="AL21" s="128">
        <v>57.143000000000001</v>
      </c>
      <c r="AM21" s="126">
        <v>11.111000000000001</v>
      </c>
      <c r="AN21" s="126"/>
      <c r="AO21" s="126">
        <v>0</v>
      </c>
      <c r="AP21" s="125">
        <v>33.332999999999998</v>
      </c>
      <c r="AQ21" s="126">
        <v>11.111000000000001</v>
      </c>
      <c r="AR21" s="126">
        <v>0</v>
      </c>
      <c r="AS21" s="126">
        <v>20</v>
      </c>
    </row>
    <row r="22" spans="1:45" s="4" customFormat="1" ht="21" x14ac:dyDescent="0.25">
      <c r="A22" s="103" t="s">
        <v>198</v>
      </c>
      <c r="B22" s="104" t="s">
        <v>19</v>
      </c>
      <c r="C22" s="103" t="s">
        <v>20</v>
      </c>
      <c r="D22" s="104" t="s">
        <v>184</v>
      </c>
      <c r="E22" s="105" t="s">
        <v>185</v>
      </c>
      <c r="F22" s="15">
        <v>50</v>
      </c>
      <c r="G22" s="15">
        <v>8.0399999999999991</v>
      </c>
      <c r="H22" s="16">
        <v>106</v>
      </c>
      <c r="I22" s="16">
        <v>19.89</v>
      </c>
      <c r="J22" s="15">
        <v>156</v>
      </c>
      <c r="K22" s="17">
        <v>13.88</v>
      </c>
      <c r="L22" s="340">
        <v>18.204000000000001</v>
      </c>
      <c r="M22" s="18">
        <v>13.881</v>
      </c>
      <c r="N22" s="21">
        <v>25</v>
      </c>
      <c r="O22" s="129">
        <v>4.7619999999999996</v>
      </c>
      <c r="P22" s="129">
        <v>4.3479999999999999</v>
      </c>
      <c r="Q22" s="129">
        <v>8.3330000000000002</v>
      </c>
      <c r="R22" s="129">
        <v>17.646999999999998</v>
      </c>
      <c r="S22" s="21">
        <v>25.893000000000001</v>
      </c>
      <c r="T22" s="129">
        <v>11.972</v>
      </c>
      <c r="U22" s="129">
        <v>13.333</v>
      </c>
      <c r="V22" s="21">
        <v>37.5</v>
      </c>
      <c r="W22" s="129">
        <v>17.568000000000001</v>
      </c>
      <c r="X22" s="129">
        <v>7.1429999999999998</v>
      </c>
      <c r="Y22" s="129">
        <v>6.5220000000000002</v>
      </c>
      <c r="Z22" s="129">
        <v>15.714</v>
      </c>
      <c r="AA22" s="21">
        <v>26.364000000000001</v>
      </c>
      <c r="AB22" s="129">
        <v>9.6489999999999991</v>
      </c>
      <c r="AC22" s="129">
        <v>0</v>
      </c>
      <c r="AD22" s="129">
        <v>10.714</v>
      </c>
      <c r="AE22" s="129">
        <v>0</v>
      </c>
      <c r="AF22" s="129">
        <v>3.125</v>
      </c>
      <c r="AG22" s="129">
        <v>0</v>
      </c>
      <c r="AH22" s="129">
        <v>11.111000000000001</v>
      </c>
      <c r="AI22" s="129">
        <v>0</v>
      </c>
      <c r="AJ22" s="21">
        <v>25</v>
      </c>
      <c r="AK22" s="21">
        <v>26.315999999999999</v>
      </c>
      <c r="AL22" s="129">
        <v>0</v>
      </c>
      <c r="AM22" s="21">
        <v>25</v>
      </c>
      <c r="AN22" s="21"/>
      <c r="AO22" s="129">
        <v>10</v>
      </c>
      <c r="AP22" s="129">
        <v>13.888999999999999</v>
      </c>
      <c r="AQ22" s="129">
        <v>0</v>
      </c>
      <c r="AR22" s="129">
        <v>0</v>
      </c>
      <c r="AS22" s="129">
        <v>5</v>
      </c>
    </row>
    <row r="23" spans="1:45" s="4" customFormat="1" x14ac:dyDescent="0.25">
      <c r="A23" s="147"/>
      <c r="B23" s="148"/>
      <c r="C23" s="147"/>
      <c r="D23" s="148"/>
      <c r="E23" s="149"/>
      <c r="F23" s="131"/>
      <c r="G23" s="131"/>
      <c r="H23" s="132"/>
      <c r="I23" s="132"/>
      <c r="J23" s="131"/>
      <c r="K23" s="151"/>
      <c r="L23" s="152"/>
      <c r="M23" s="153"/>
      <c r="N23" s="154"/>
      <c r="O23" s="130"/>
      <c r="P23" s="130"/>
      <c r="Q23" s="130"/>
      <c r="R23" s="130"/>
      <c r="S23" s="133"/>
      <c r="T23" s="130"/>
      <c r="U23" s="130"/>
      <c r="V23" s="133"/>
      <c r="W23" s="130"/>
      <c r="X23" s="130"/>
      <c r="Y23" s="130"/>
      <c r="Z23" s="130"/>
      <c r="AA23" s="133"/>
      <c r="AB23" s="130"/>
      <c r="AC23" s="130"/>
      <c r="AD23" s="130"/>
      <c r="AE23" s="130"/>
      <c r="AF23" s="130"/>
      <c r="AG23" s="130"/>
      <c r="AH23" s="130"/>
      <c r="AI23" s="130"/>
      <c r="AJ23" s="133"/>
      <c r="AK23" s="133"/>
      <c r="AL23" s="130"/>
      <c r="AM23" s="133"/>
      <c r="AN23" s="133"/>
      <c r="AO23" s="130"/>
      <c r="AP23" s="130"/>
      <c r="AQ23" s="130"/>
      <c r="AR23" s="130"/>
      <c r="AS23" s="130"/>
    </row>
    <row r="24" spans="1:45" s="4" customFormat="1" ht="15.75" x14ac:dyDescent="0.25">
      <c r="A24" s="372" t="s">
        <v>292</v>
      </c>
      <c r="B24" s="373"/>
      <c r="C24" s="373"/>
      <c r="D24" s="374"/>
      <c r="E24" s="149"/>
      <c r="F24" s="131"/>
      <c r="G24" s="131"/>
      <c r="H24" s="132"/>
      <c r="I24" s="132"/>
      <c r="J24" s="131"/>
      <c r="K24" s="151"/>
      <c r="L24" s="152"/>
      <c r="M24" s="153"/>
      <c r="N24" s="154"/>
      <c r="O24" s="130"/>
      <c r="P24" s="130"/>
      <c r="Q24" s="130"/>
      <c r="R24" s="130"/>
      <c r="S24" s="133"/>
      <c r="T24" s="130"/>
      <c r="U24" s="130"/>
      <c r="V24" s="133"/>
      <c r="W24" s="130"/>
      <c r="X24" s="130"/>
      <c r="Y24" s="130"/>
      <c r="Z24" s="130"/>
      <c r="AA24" s="133"/>
      <c r="AB24" s="130"/>
      <c r="AC24" s="130"/>
      <c r="AD24" s="130"/>
      <c r="AE24" s="130"/>
      <c r="AF24" s="130"/>
      <c r="AG24" s="130"/>
      <c r="AH24" s="130"/>
      <c r="AI24" s="130"/>
      <c r="AJ24" s="133"/>
      <c r="AK24" s="133"/>
      <c r="AL24" s="130"/>
      <c r="AM24" s="133"/>
      <c r="AN24" s="133"/>
      <c r="AO24" s="130"/>
      <c r="AP24" s="130"/>
      <c r="AQ24" s="130"/>
      <c r="AR24" s="130"/>
      <c r="AS24" s="130"/>
    </row>
    <row r="25" spans="1:45" s="4" customFormat="1" ht="33.75" x14ac:dyDescent="0.25">
      <c r="A25" s="189" t="s">
        <v>237</v>
      </c>
      <c r="B25" s="190" t="s">
        <v>13</v>
      </c>
      <c r="C25" s="191" t="s">
        <v>14</v>
      </c>
      <c r="D25" s="190" t="s">
        <v>167</v>
      </c>
      <c r="E25" s="173" t="s">
        <v>168</v>
      </c>
      <c r="F25" s="174">
        <f>(F16+F19)/2</f>
        <v>150.5</v>
      </c>
      <c r="G25" s="174">
        <f t="shared" ref="G25:AS25" si="0">(G16+G19)/2</f>
        <v>41.01</v>
      </c>
      <c r="H25" s="174">
        <f t="shared" si="0"/>
        <v>138.5</v>
      </c>
      <c r="I25" s="174">
        <f t="shared" si="0"/>
        <v>38.799999999999997</v>
      </c>
      <c r="J25" s="174">
        <f t="shared" si="0"/>
        <v>289</v>
      </c>
      <c r="K25" s="180">
        <f t="shared" si="0"/>
        <v>39.914999999999999</v>
      </c>
      <c r="L25" s="236">
        <f t="shared" si="0"/>
        <v>46.088499999999996</v>
      </c>
      <c r="M25" s="236">
        <f t="shared" si="0"/>
        <v>39.917000000000002</v>
      </c>
      <c r="N25" s="180">
        <f t="shared" si="0"/>
        <v>50</v>
      </c>
      <c r="O25" s="174">
        <f t="shared" si="0"/>
        <v>61.904499999999999</v>
      </c>
      <c r="P25" s="174">
        <f t="shared" si="0"/>
        <v>34.783000000000001</v>
      </c>
      <c r="Q25" s="174">
        <f t="shared" si="0"/>
        <v>29.166999999999998</v>
      </c>
      <c r="R25" s="174">
        <f t="shared" si="0"/>
        <v>66.176500000000004</v>
      </c>
      <c r="S25" s="174">
        <f t="shared" si="0"/>
        <v>58.9285</v>
      </c>
      <c r="T25" s="174">
        <f t="shared" si="0"/>
        <v>39.436999999999998</v>
      </c>
      <c r="U25" s="174">
        <f t="shared" si="0"/>
        <v>20</v>
      </c>
      <c r="V25" s="174">
        <f t="shared" si="0"/>
        <v>75</v>
      </c>
      <c r="W25" s="174">
        <f t="shared" si="0"/>
        <v>37.838000000000001</v>
      </c>
      <c r="X25" s="174">
        <f t="shared" si="0"/>
        <v>14.285500000000001</v>
      </c>
      <c r="Y25" s="174">
        <f t="shared" si="0"/>
        <v>35.869500000000002</v>
      </c>
      <c r="Z25" s="174">
        <f t="shared" si="0"/>
        <v>35.714500000000001</v>
      </c>
      <c r="AA25" s="174">
        <f t="shared" si="0"/>
        <v>40</v>
      </c>
      <c r="AB25" s="174">
        <f t="shared" si="0"/>
        <v>19.298500000000001</v>
      </c>
      <c r="AC25" s="174">
        <f t="shared" si="0"/>
        <v>58.333500000000001</v>
      </c>
      <c r="AD25" s="174">
        <f t="shared" si="0"/>
        <v>7.1429999999999998</v>
      </c>
      <c r="AE25" s="174">
        <f t="shared" si="0"/>
        <v>38.888500000000001</v>
      </c>
      <c r="AF25" s="174">
        <f t="shared" si="0"/>
        <v>31.25</v>
      </c>
      <c r="AG25" s="174">
        <f t="shared" si="0"/>
        <v>50</v>
      </c>
      <c r="AH25" s="174">
        <f t="shared" si="0"/>
        <v>33.332999999999998</v>
      </c>
      <c r="AI25" s="174">
        <f t="shared" si="0"/>
        <v>0</v>
      </c>
      <c r="AJ25" s="174">
        <f t="shared" si="0"/>
        <v>12.5</v>
      </c>
      <c r="AK25" s="174">
        <f t="shared" si="0"/>
        <v>55.263500000000001</v>
      </c>
      <c r="AL25" s="174">
        <f t="shared" si="0"/>
        <v>42.857500000000002</v>
      </c>
      <c r="AM25" s="174">
        <f t="shared" si="0"/>
        <v>75</v>
      </c>
      <c r="AN25" s="174">
        <f t="shared" si="0"/>
        <v>0</v>
      </c>
      <c r="AO25" s="174">
        <f t="shared" si="0"/>
        <v>30</v>
      </c>
      <c r="AP25" s="174">
        <f t="shared" si="0"/>
        <v>38.888999999999996</v>
      </c>
      <c r="AQ25" s="174">
        <f t="shared" si="0"/>
        <v>27.777500000000003</v>
      </c>
      <c r="AR25" s="174">
        <f t="shared" si="0"/>
        <v>50</v>
      </c>
      <c r="AS25" s="174">
        <f t="shared" si="0"/>
        <v>25</v>
      </c>
    </row>
    <row r="26" spans="1:45" s="4" customFormat="1" ht="33.75" x14ac:dyDescent="0.25">
      <c r="A26" s="188" t="s">
        <v>238</v>
      </c>
      <c r="B26" s="170" t="s">
        <v>13</v>
      </c>
      <c r="C26" s="169" t="s">
        <v>14</v>
      </c>
      <c r="D26" s="170" t="s">
        <v>30</v>
      </c>
      <c r="E26" s="175" t="s">
        <v>172</v>
      </c>
      <c r="F26" s="174">
        <f>(F6+F12+F20+F21)/4</f>
        <v>150</v>
      </c>
      <c r="G26" s="174">
        <f t="shared" ref="G26:AS26" si="1">(G6+G12+G20+G21)/4</f>
        <v>40.872500000000002</v>
      </c>
      <c r="H26" s="174">
        <f t="shared" si="1"/>
        <v>172.5</v>
      </c>
      <c r="I26" s="174">
        <f t="shared" si="1"/>
        <v>48.32</v>
      </c>
      <c r="J26" s="174">
        <f t="shared" si="1"/>
        <v>322.5</v>
      </c>
      <c r="K26" s="180">
        <f t="shared" si="1"/>
        <v>44.544999999999995</v>
      </c>
      <c r="L26" s="236">
        <f t="shared" si="1"/>
        <v>45.902250000000002</v>
      </c>
      <c r="M26" s="236">
        <f t="shared" si="1"/>
        <v>44.544499999999999</v>
      </c>
      <c r="N26" s="180">
        <f t="shared" si="1"/>
        <v>53.75</v>
      </c>
      <c r="O26" s="174">
        <f t="shared" si="1"/>
        <v>59.52375</v>
      </c>
      <c r="P26" s="174">
        <f t="shared" si="1"/>
        <v>20.652249999999999</v>
      </c>
      <c r="Q26" s="174">
        <f t="shared" si="1"/>
        <v>39.58325</v>
      </c>
      <c r="R26" s="174">
        <f t="shared" si="1"/>
        <v>69.853250000000003</v>
      </c>
      <c r="S26" s="174">
        <f t="shared" si="1"/>
        <v>54.91075</v>
      </c>
      <c r="T26" s="174">
        <f t="shared" si="1"/>
        <v>38.380249999999997</v>
      </c>
      <c r="U26" s="174">
        <f t="shared" si="1"/>
        <v>45.000250000000001</v>
      </c>
      <c r="V26" s="174">
        <f t="shared" si="1"/>
        <v>59.375</v>
      </c>
      <c r="W26" s="174">
        <f t="shared" si="1"/>
        <v>40.540500000000002</v>
      </c>
      <c r="X26" s="174">
        <f t="shared" si="1"/>
        <v>60.71425</v>
      </c>
      <c r="Y26" s="174">
        <f t="shared" si="1"/>
        <v>38.858750000000001</v>
      </c>
      <c r="Z26" s="174">
        <f t="shared" si="1"/>
        <v>42.143000000000001</v>
      </c>
      <c r="AA26" s="174">
        <f t="shared" si="1"/>
        <v>51.363750000000003</v>
      </c>
      <c r="AB26" s="174">
        <f t="shared" si="1"/>
        <v>42.543750000000003</v>
      </c>
      <c r="AC26" s="174">
        <f t="shared" si="1"/>
        <v>54.166499999999999</v>
      </c>
      <c r="AD26" s="174">
        <f t="shared" si="1"/>
        <v>19.642749999999999</v>
      </c>
      <c r="AE26" s="174">
        <f t="shared" si="1"/>
        <v>44.444499999999998</v>
      </c>
      <c r="AF26" s="174">
        <f t="shared" si="1"/>
        <v>40.625</v>
      </c>
      <c r="AG26" s="174">
        <f t="shared" si="1"/>
        <v>0</v>
      </c>
      <c r="AH26" s="174">
        <f t="shared" si="1"/>
        <v>44.444499999999998</v>
      </c>
      <c r="AI26" s="174">
        <f t="shared" si="1"/>
        <v>50</v>
      </c>
      <c r="AJ26" s="174">
        <f t="shared" si="1"/>
        <v>28.125</v>
      </c>
      <c r="AK26" s="174">
        <f t="shared" si="1"/>
        <v>42.105249999999998</v>
      </c>
      <c r="AL26" s="174">
        <f t="shared" si="1"/>
        <v>75</v>
      </c>
      <c r="AM26" s="174">
        <f t="shared" si="1"/>
        <v>51.388750000000002</v>
      </c>
      <c r="AN26" s="174">
        <f t="shared" si="1"/>
        <v>0</v>
      </c>
      <c r="AO26" s="174">
        <f t="shared" si="1"/>
        <v>30</v>
      </c>
      <c r="AP26" s="174">
        <f t="shared" si="1"/>
        <v>44.444250000000004</v>
      </c>
      <c r="AQ26" s="174">
        <f t="shared" si="1"/>
        <v>38.888749999999995</v>
      </c>
      <c r="AR26" s="174">
        <f t="shared" si="1"/>
        <v>32.143000000000001</v>
      </c>
      <c r="AS26" s="174">
        <f t="shared" si="1"/>
        <v>37.5</v>
      </c>
    </row>
    <row r="27" spans="1:45" s="4" customFormat="1" x14ac:dyDescent="0.25">
      <c r="A27" s="171" t="s">
        <v>295</v>
      </c>
      <c r="B27" s="172" t="s">
        <v>19</v>
      </c>
      <c r="C27" s="171" t="s">
        <v>20</v>
      </c>
      <c r="D27" s="172" t="s">
        <v>21</v>
      </c>
      <c r="E27" s="176" t="s">
        <v>177</v>
      </c>
      <c r="F27" s="174">
        <f>F9</f>
        <v>325</v>
      </c>
      <c r="G27" s="174">
        <f t="shared" ref="G27:AS27" si="2">G9</f>
        <v>66.349999999999994</v>
      </c>
      <c r="H27" s="174">
        <f t="shared" si="2"/>
        <v>314</v>
      </c>
      <c r="I27" s="174">
        <f t="shared" si="2"/>
        <v>62.89</v>
      </c>
      <c r="J27" s="174">
        <f t="shared" si="2"/>
        <v>639</v>
      </c>
      <c r="K27" s="180">
        <f t="shared" si="2"/>
        <v>64.64</v>
      </c>
      <c r="L27" s="236">
        <f t="shared" si="2"/>
        <v>66.501999999999995</v>
      </c>
      <c r="M27" s="236">
        <f t="shared" si="2"/>
        <v>64.641000000000005</v>
      </c>
      <c r="N27" s="180">
        <f t="shared" si="2"/>
        <v>82.5</v>
      </c>
      <c r="O27" s="174">
        <f t="shared" si="2"/>
        <v>71.429000000000002</v>
      </c>
      <c r="P27" s="174">
        <f t="shared" si="2"/>
        <v>45.652000000000001</v>
      </c>
      <c r="Q27" s="174">
        <f t="shared" si="2"/>
        <v>61.110999999999997</v>
      </c>
      <c r="R27" s="174">
        <f t="shared" si="2"/>
        <v>69.117999999999995</v>
      </c>
      <c r="S27" s="174">
        <f t="shared" si="2"/>
        <v>52.679000000000002</v>
      </c>
      <c r="T27" s="174">
        <f t="shared" si="2"/>
        <v>73.239000000000004</v>
      </c>
      <c r="U27" s="174">
        <f t="shared" si="2"/>
        <v>86.667000000000002</v>
      </c>
      <c r="V27" s="174">
        <f t="shared" si="2"/>
        <v>81.25</v>
      </c>
      <c r="W27" s="174">
        <f t="shared" si="2"/>
        <v>62.161999999999999</v>
      </c>
      <c r="X27" s="174">
        <f t="shared" si="2"/>
        <v>92.856999999999999</v>
      </c>
      <c r="Y27" s="174">
        <f t="shared" si="2"/>
        <v>60.326000000000001</v>
      </c>
      <c r="Z27" s="174">
        <f t="shared" si="2"/>
        <v>74.286000000000001</v>
      </c>
      <c r="AA27" s="174">
        <f t="shared" si="2"/>
        <v>61.817999999999998</v>
      </c>
      <c r="AB27" s="174">
        <f t="shared" si="2"/>
        <v>49.122999999999998</v>
      </c>
      <c r="AC27" s="174">
        <f t="shared" si="2"/>
        <v>83.332999999999998</v>
      </c>
      <c r="AD27" s="174">
        <f t="shared" si="2"/>
        <v>64.286000000000001</v>
      </c>
      <c r="AE27" s="174">
        <f t="shared" si="2"/>
        <v>66.667000000000002</v>
      </c>
      <c r="AF27" s="174">
        <f t="shared" si="2"/>
        <v>68.75</v>
      </c>
      <c r="AG27" s="174">
        <f t="shared" si="2"/>
        <v>0</v>
      </c>
      <c r="AH27" s="174">
        <f t="shared" si="2"/>
        <v>50</v>
      </c>
      <c r="AI27" s="174">
        <f t="shared" si="2"/>
        <v>100</v>
      </c>
      <c r="AJ27" s="174">
        <f t="shared" si="2"/>
        <v>68.75</v>
      </c>
      <c r="AK27" s="174">
        <f t="shared" si="2"/>
        <v>78.947000000000003</v>
      </c>
      <c r="AL27" s="174">
        <f t="shared" si="2"/>
        <v>78.570999999999998</v>
      </c>
      <c r="AM27" s="174">
        <f t="shared" si="2"/>
        <v>58.332999999999998</v>
      </c>
      <c r="AN27" s="174">
        <f t="shared" si="2"/>
        <v>0</v>
      </c>
      <c r="AO27" s="174">
        <f t="shared" si="2"/>
        <v>50</v>
      </c>
      <c r="AP27" s="174">
        <f t="shared" si="2"/>
        <v>77.778000000000006</v>
      </c>
      <c r="AQ27" s="174">
        <f t="shared" si="2"/>
        <v>66.667000000000002</v>
      </c>
      <c r="AR27" s="174">
        <f t="shared" si="2"/>
        <v>78.570999999999998</v>
      </c>
      <c r="AS27" s="174">
        <f t="shared" si="2"/>
        <v>55</v>
      </c>
    </row>
    <row r="28" spans="1:45" s="4" customFormat="1" x14ac:dyDescent="0.25">
      <c r="A28" s="147"/>
      <c r="B28" s="148"/>
      <c r="C28" s="147"/>
      <c r="D28" s="148"/>
      <c r="E28" s="149"/>
      <c r="F28" s="131"/>
      <c r="G28" s="131"/>
      <c r="H28" s="132"/>
      <c r="I28" s="132"/>
      <c r="J28" s="131"/>
      <c r="K28" s="151"/>
      <c r="L28" s="152"/>
      <c r="M28" s="153"/>
      <c r="N28" s="154"/>
      <c r="O28" s="130"/>
      <c r="P28" s="130"/>
      <c r="Q28" s="130"/>
      <c r="R28" s="130"/>
      <c r="S28" s="133"/>
      <c r="T28" s="130"/>
      <c r="U28" s="130"/>
      <c r="V28" s="133"/>
      <c r="W28" s="130"/>
      <c r="X28" s="130"/>
      <c r="Y28" s="130"/>
      <c r="Z28" s="130"/>
      <c r="AA28" s="133"/>
      <c r="AB28" s="130"/>
      <c r="AC28" s="130"/>
      <c r="AD28" s="130"/>
      <c r="AE28" s="130"/>
      <c r="AF28" s="130"/>
      <c r="AG28" s="130"/>
      <c r="AH28" s="130"/>
      <c r="AI28" s="130"/>
      <c r="AJ28" s="133"/>
      <c r="AK28" s="133"/>
      <c r="AL28" s="130"/>
      <c r="AM28" s="133"/>
      <c r="AN28" s="133"/>
      <c r="AO28" s="130"/>
      <c r="AP28" s="130"/>
      <c r="AQ28" s="130"/>
      <c r="AR28" s="130"/>
      <c r="AS28" s="130"/>
    </row>
    <row r="29" spans="1:45" s="156" customFormat="1" x14ac:dyDescent="0.25">
      <c r="A29" s="147"/>
      <c r="B29" s="148"/>
      <c r="C29" s="147"/>
      <c r="D29" s="148"/>
      <c r="E29" s="149"/>
      <c r="F29" s="150"/>
      <c r="G29" s="150"/>
      <c r="H29" s="151"/>
      <c r="I29" s="151"/>
      <c r="J29" s="150"/>
      <c r="K29" s="151"/>
      <c r="L29" s="152"/>
      <c r="M29" s="153"/>
      <c r="N29" s="154"/>
      <c r="O29" s="155"/>
      <c r="P29" s="155"/>
      <c r="Q29" s="155"/>
      <c r="R29" s="155"/>
      <c r="S29" s="154"/>
      <c r="T29" s="155"/>
      <c r="U29" s="155"/>
      <c r="V29" s="154"/>
      <c r="W29" s="155"/>
      <c r="X29" s="155"/>
      <c r="Y29" s="155"/>
      <c r="Z29" s="155"/>
      <c r="AA29" s="154"/>
      <c r="AB29" s="155"/>
      <c r="AC29" s="155"/>
      <c r="AD29" s="155"/>
      <c r="AE29" s="155"/>
      <c r="AF29" s="155"/>
      <c r="AG29" s="155"/>
      <c r="AH29" s="155"/>
      <c r="AI29" s="155"/>
      <c r="AJ29" s="154"/>
      <c r="AK29" s="154"/>
      <c r="AL29" s="155"/>
      <c r="AM29" s="154"/>
      <c r="AN29" s="154"/>
      <c r="AO29" s="155"/>
      <c r="AP29" s="155"/>
      <c r="AQ29" s="155"/>
      <c r="AR29" s="155"/>
      <c r="AS29" s="155"/>
    </row>
    <row r="30" spans="1:45" ht="15" customHeight="1" x14ac:dyDescent="0.2">
      <c r="A30" s="378" t="s">
        <v>8</v>
      </c>
      <c r="B30" s="378" t="s">
        <v>9</v>
      </c>
      <c r="C30" s="378" t="s">
        <v>10</v>
      </c>
      <c r="D30" s="378" t="s">
        <v>290</v>
      </c>
      <c r="E30" s="378" t="s">
        <v>41</v>
      </c>
      <c r="F30" s="390" t="s">
        <v>82</v>
      </c>
      <c r="G30" s="390"/>
      <c r="H30" s="390" t="s">
        <v>83</v>
      </c>
      <c r="I30" s="390"/>
      <c r="J30" s="390" t="s">
        <v>84</v>
      </c>
      <c r="K30" s="390"/>
      <c r="L30" s="391" t="s">
        <v>42</v>
      </c>
      <c r="M30" s="392" t="s">
        <v>43</v>
      </c>
      <c r="N30" s="387" t="s">
        <v>44</v>
      </c>
      <c r="O30" s="387" t="s">
        <v>45</v>
      </c>
      <c r="P30" s="387" t="s">
        <v>46</v>
      </c>
      <c r="Q30" s="387" t="s">
        <v>47</v>
      </c>
      <c r="R30" s="387" t="s">
        <v>48</v>
      </c>
      <c r="S30" s="387" t="s">
        <v>49</v>
      </c>
      <c r="T30" s="387" t="s">
        <v>50</v>
      </c>
      <c r="U30" s="387" t="s">
        <v>51</v>
      </c>
      <c r="V30" s="387" t="s">
        <v>52</v>
      </c>
      <c r="W30" s="387" t="s">
        <v>53</v>
      </c>
      <c r="X30" s="9"/>
      <c r="Y30" s="387" t="s">
        <v>54</v>
      </c>
      <c r="Z30" s="387" t="s">
        <v>55</v>
      </c>
      <c r="AA30" s="387" t="s">
        <v>56</v>
      </c>
      <c r="AB30" s="387" t="s">
        <v>57</v>
      </c>
      <c r="AC30" s="387" t="s">
        <v>58</v>
      </c>
      <c r="AD30" s="387" t="s">
        <v>59</v>
      </c>
      <c r="AE30" s="9"/>
      <c r="AF30" s="387" t="s">
        <v>60</v>
      </c>
      <c r="AG30" s="387" t="s">
        <v>61</v>
      </c>
      <c r="AH30" s="387" t="s">
        <v>62</v>
      </c>
      <c r="AI30" s="387" t="s">
        <v>63</v>
      </c>
      <c r="AJ30" s="387" t="s">
        <v>64</v>
      </c>
      <c r="AK30" s="9"/>
      <c r="AL30" s="387" t="s">
        <v>65</v>
      </c>
      <c r="AM30" s="387" t="s">
        <v>66</v>
      </c>
      <c r="AN30" s="387" t="s">
        <v>67</v>
      </c>
      <c r="AO30" s="387" t="s">
        <v>68</v>
      </c>
      <c r="AP30" s="387" t="s">
        <v>69</v>
      </c>
      <c r="AQ30" s="387" t="s">
        <v>70</v>
      </c>
      <c r="AR30" s="387" t="s">
        <v>71</v>
      </c>
      <c r="AS30" s="387" t="s">
        <v>72</v>
      </c>
    </row>
    <row r="31" spans="1:45" ht="45" x14ac:dyDescent="0.2">
      <c r="A31" s="378"/>
      <c r="B31" s="378"/>
      <c r="C31" s="378"/>
      <c r="D31" s="378"/>
      <c r="E31" s="378"/>
      <c r="F31" s="10" t="s">
        <v>39</v>
      </c>
      <c r="G31" s="10" t="s">
        <v>40</v>
      </c>
      <c r="H31" s="11" t="s">
        <v>39</v>
      </c>
      <c r="I31" s="11" t="s">
        <v>40</v>
      </c>
      <c r="J31" s="10" t="s">
        <v>39</v>
      </c>
      <c r="K31" s="12" t="s">
        <v>40</v>
      </c>
      <c r="L31" s="391"/>
      <c r="M31" s="392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9"/>
      <c r="Y31" s="387"/>
      <c r="Z31" s="387"/>
      <c r="AA31" s="387"/>
      <c r="AB31" s="387"/>
      <c r="AC31" s="387"/>
      <c r="AD31" s="387"/>
      <c r="AE31" s="9"/>
      <c r="AF31" s="387"/>
      <c r="AG31" s="387"/>
      <c r="AH31" s="387"/>
      <c r="AI31" s="387"/>
      <c r="AJ31" s="387"/>
      <c r="AK31" s="9"/>
      <c r="AL31" s="387"/>
      <c r="AM31" s="387"/>
      <c r="AN31" s="387"/>
      <c r="AO31" s="387"/>
      <c r="AP31" s="387"/>
      <c r="AQ31" s="387"/>
      <c r="AR31" s="387"/>
      <c r="AS31" s="387"/>
    </row>
    <row r="32" spans="1:45" x14ac:dyDescent="0.2">
      <c r="A32" s="136" t="s">
        <v>22</v>
      </c>
      <c r="B32" s="137" t="s">
        <v>13</v>
      </c>
      <c r="C32" s="136" t="s">
        <v>14</v>
      </c>
      <c r="D32" s="137" t="s">
        <v>17</v>
      </c>
      <c r="E32" s="137" t="s">
        <v>74</v>
      </c>
      <c r="F32" s="138">
        <v>235</v>
      </c>
      <c r="G32" s="138">
        <v>96.31</v>
      </c>
      <c r="H32" s="139">
        <v>211</v>
      </c>
      <c r="I32" s="139">
        <v>86.12</v>
      </c>
      <c r="J32" s="138">
        <v>446</v>
      </c>
      <c r="K32" s="140">
        <v>91.21</v>
      </c>
      <c r="L32" s="341">
        <v>91.427000000000007</v>
      </c>
      <c r="M32" s="141">
        <v>91.206999999999994</v>
      </c>
      <c r="N32" s="142">
        <v>86.667000000000002</v>
      </c>
      <c r="O32" s="142">
        <v>88.888999999999996</v>
      </c>
      <c r="P32" s="142">
        <v>90.909000000000006</v>
      </c>
      <c r="Q32" s="143">
        <v>100</v>
      </c>
      <c r="R32" s="142">
        <v>89.474000000000004</v>
      </c>
      <c r="S32" s="144">
        <v>97.674000000000007</v>
      </c>
      <c r="T32" s="142">
        <v>89.744</v>
      </c>
      <c r="U32" s="142">
        <v>50</v>
      </c>
      <c r="V32" s="142">
        <v>60</v>
      </c>
      <c r="W32" s="142">
        <v>89.286000000000001</v>
      </c>
      <c r="Y32" s="145">
        <v>86.153999999999996</v>
      </c>
      <c r="Z32" s="142">
        <v>76.19</v>
      </c>
      <c r="AA32" s="144">
        <v>92.683000000000007</v>
      </c>
      <c r="AB32" s="144">
        <v>95.832999999999998</v>
      </c>
      <c r="AC32" s="146">
        <v>100</v>
      </c>
      <c r="AD32" s="146">
        <v>100</v>
      </c>
      <c r="AF32" s="146">
        <v>100</v>
      </c>
      <c r="AG32" s="143">
        <v>100</v>
      </c>
      <c r="AH32" s="146">
        <v>100</v>
      </c>
      <c r="AI32" s="146">
        <v>100</v>
      </c>
      <c r="AJ32" s="146">
        <v>100</v>
      </c>
      <c r="AL32" s="146">
        <v>100</v>
      </c>
      <c r="AM32" s="146">
        <v>100</v>
      </c>
      <c r="AN32" s="144">
        <v>95</v>
      </c>
      <c r="AO32" s="143">
        <v>100</v>
      </c>
      <c r="AP32" s="142">
        <v>89.286000000000001</v>
      </c>
      <c r="AQ32" s="142">
        <v>75</v>
      </c>
      <c r="AR32" s="146">
        <v>100</v>
      </c>
      <c r="AS32" s="146">
        <v>100</v>
      </c>
    </row>
    <row r="33" spans="1:45" ht="33.75" x14ac:dyDescent="0.2">
      <c r="A33" s="229" t="s">
        <v>38</v>
      </c>
      <c r="B33" s="230" t="s">
        <v>13</v>
      </c>
      <c r="C33" s="229" t="s">
        <v>14</v>
      </c>
      <c r="D33" s="230" t="s">
        <v>36</v>
      </c>
      <c r="E33" s="230" t="s">
        <v>81</v>
      </c>
      <c r="F33" s="15">
        <v>182</v>
      </c>
      <c r="G33" s="15">
        <v>74.59</v>
      </c>
      <c r="H33" s="16">
        <v>195</v>
      </c>
      <c r="I33" s="16">
        <v>79.59</v>
      </c>
      <c r="J33" s="15">
        <v>377</v>
      </c>
      <c r="K33" s="17">
        <v>77.099999999999994</v>
      </c>
      <c r="L33" s="327">
        <v>78.879000000000005</v>
      </c>
      <c r="M33" s="18">
        <v>77.096000000000004</v>
      </c>
      <c r="N33" s="21">
        <v>86.667000000000002</v>
      </c>
      <c r="O33" s="21">
        <v>88.888999999999996</v>
      </c>
      <c r="P33" s="19">
        <v>68.182000000000002</v>
      </c>
      <c r="Q33" s="22">
        <v>75</v>
      </c>
      <c r="R33" s="23">
        <v>100</v>
      </c>
      <c r="S33" s="19">
        <v>67.441999999999993</v>
      </c>
      <c r="T33" s="19">
        <v>71.795000000000002</v>
      </c>
      <c r="U33" s="19">
        <v>50</v>
      </c>
      <c r="V33" s="21">
        <v>80</v>
      </c>
      <c r="W33" s="19">
        <v>75</v>
      </c>
      <c r="Y33" s="15">
        <v>87.691999999999993</v>
      </c>
      <c r="Z33" s="21">
        <v>80.951999999999998</v>
      </c>
      <c r="AA33" s="19">
        <v>70.731999999999999</v>
      </c>
      <c r="AB33" s="19">
        <v>58.332999999999998</v>
      </c>
      <c r="AC33" s="19">
        <v>75</v>
      </c>
      <c r="AD33" s="21">
        <v>85.713999999999999</v>
      </c>
      <c r="AF33" s="21">
        <v>83.332999999999998</v>
      </c>
      <c r="AG33" s="20">
        <v>100</v>
      </c>
      <c r="AH33" s="21">
        <v>83.332999999999998</v>
      </c>
      <c r="AI33" s="19">
        <v>50</v>
      </c>
      <c r="AJ33" s="19">
        <v>50</v>
      </c>
      <c r="AL33" s="23">
        <v>100</v>
      </c>
      <c r="AM33" s="21">
        <v>90</v>
      </c>
      <c r="AN33" s="21">
        <v>90</v>
      </c>
      <c r="AO33" s="22">
        <v>78.570999999999998</v>
      </c>
      <c r="AP33" s="19">
        <v>71.429000000000002</v>
      </c>
      <c r="AQ33" s="19">
        <v>75</v>
      </c>
      <c r="AR33" s="23">
        <v>100</v>
      </c>
      <c r="AS33" s="19">
        <v>57.143000000000001</v>
      </c>
    </row>
    <row r="34" spans="1:45" s="59" customFormat="1" x14ac:dyDescent="0.15">
      <c r="A34" s="13" t="s">
        <v>16</v>
      </c>
      <c r="B34" s="14" t="s">
        <v>13</v>
      </c>
      <c r="C34" s="13" t="s">
        <v>14</v>
      </c>
      <c r="D34" s="14" t="s">
        <v>17</v>
      </c>
      <c r="E34" s="14" t="s">
        <v>74</v>
      </c>
      <c r="F34" s="15">
        <v>205</v>
      </c>
      <c r="G34" s="15">
        <v>84.02</v>
      </c>
      <c r="H34" s="16">
        <v>168</v>
      </c>
      <c r="I34" s="16">
        <v>68.569999999999993</v>
      </c>
      <c r="J34" s="15">
        <v>373</v>
      </c>
      <c r="K34" s="17">
        <v>76.28</v>
      </c>
      <c r="L34" s="327">
        <v>78.608999999999995</v>
      </c>
      <c r="M34" s="18">
        <v>76.278000000000006</v>
      </c>
      <c r="N34" s="21">
        <v>80</v>
      </c>
      <c r="O34" s="19">
        <v>66.667000000000002</v>
      </c>
      <c r="P34" s="19">
        <v>63.636000000000003</v>
      </c>
      <c r="Q34" s="22">
        <v>66.667000000000002</v>
      </c>
      <c r="R34" s="21">
        <v>94.736999999999995</v>
      </c>
      <c r="S34" s="23">
        <v>100</v>
      </c>
      <c r="T34" s="19">
        <v>71.795000000000002</v>
      </c>
      <c r="U34" s="21">
        <v>83.332999999999998</v>
      </c>
      <c r="V34" s="23">
        <v>100</v>
      </c>
      <c r="W34" s="19">
        <v>78.570999999999998</v>
      </c>
      <c r="Y34" s="15">
        <v>84.614999999999995</v>
      </c>
      <c r="Z34" s="19">
        <v>76.19</v>
      </c>
      <c r="AA34" s="19">
        <v>68.293000000000006</v>
      </c>
      <c r="AB34" s="19">
        <v>66.667000000000002</v>
      </c>
      <c r="AC34" s="19">
        <v>62.5</v>
      </c>
      <c r="AD34" s="19">
        <v>35.713999999999999</v>
      </c>
      <c r="AF34" s="21">
        <v>83.332999999999998</v>
      </c>
      <c r="AG34" s="20">
        <v>100</v>
      </c>
      <c r="AH34" s="21">
        <v>83.332999999999998</v>
      </c>
      <c r="AI34" s="19">
        <v>25</v>
      </c>
      <c r="AJ34" s="23">
        <v>100</v>
      </c>
      <c r="AL34" s="23">
        <v>100</v>
      </c>
      <c r="AM34" s="21">
        <v>90</v>
      </c>
      <c r="AN34" s="21">
        <v>80</v>
      </c>
      <c r="AO34" s="22">
        <v>71.429000000000002</v>
      </c>
      <c r="AP34" s="19">
        <v>67.856999999999999</v>
      </c>
      <c r="AQ34" s="19">
        <v>50</v>
      </c>
      <c r="AR34" s="23">
        <v>100</v>
      </c>
      <c r="AS34" s="19">
        <v>28.571000000000002</v>
      </c>
    </row>
    <row r="35" spans="1:45" x14ac:dyDescent="0.2">
      <c r="A35" s="8" t="s">
        <v>18</v>
      </c>
      <c r="B35" s="158" t="s">
        <v>19</v>
      </c>
      <c r="C35" s="8" t="s">
        <v>20</v>
      </c>
      <c r="D35" s="158" t="s">
        <v>21</v>
      </c>
      <c r="E35" s="158" t="s">
        <v>75</v>
      </c>
      <c r="F35" s="22">
        <v>204</v>
      </c>
      <c r="G35" s="22">
        <v>70.900000000000006</v>
      </c>
      <c r="H35" s="159">
        <v>227</v>
      </c>
      <c r="I35" s="159">
        <v>81.22</v>
      </c>
      <c r="J35" s="22">
        <v>431</v>
      </c>
      <c r="K35" s="160">
        <v>76.069999999999993</v>
      </c>
      <c r="L35" s="340">
        <v>80.099000000000004</v>
      </c>
      <c r="M35" s="161">
        <v>76.073999999999998</v>
      </c>
      <c r="N35" s="19">
        <v>80</v>
      </c>
      <c r="O35" s="19">
        <v>88.888999999999996</v>
      </c>
      <c r="P35" s="19">
        <v>59.091000000000001</v>
      </c>
      <c r="Q35" s="22">
        <v>95.832999999999998</v>
      </c>
      <c r="R35" s="19">
        <v>84.210999999999999</v>
      </c>
      <c r="S35" s="19">
        <v>68.605000000000004</v>
      </c>
      <c r="T35" s="19">
        <v>78.204999999999998</v>
      </c>
      <c r="U35" s="19">
        <v>75</v>
      </c>
      <c r="V35" s="19">
        <v>60</v>
      </c>
      <c r="W35" s="19">
        <v>78.570999999999998</v>
      </c>
      <c r="Y35" s="22">
        <v>78.462000000000003</v>
      </c>
      <c r="Z35" s="19">
        <v>61.905000000000001</v>
      </c>
      <c r="AA35" s="19">
        <v>78.049000000000007</v>
      </c>
      <c r="AB35" s="19">
        <v>64.582999999999998</v>
      </c>
      <c r="AC35" s="19">
        <v>75</v>
      </c>
      <c r="AD35" s="19">
        <v>85.713999999999999</v>
      </c>
      <c r="AF35" s="19">
        <v>83.332999999999998</v>
      </c>
      <c r="AG35" s="22">
        <v>83.332999999999998</v>
      </c>
      <c r="AH35" s="19">
        <v>75</v>
      </c>
      <c r="AI35" s="19">
        <v>87.5</v>
      </c>
      <c r="AJ35" s="19">
        <v>75</v>
      </c>
      <c r="AL35" s="19">
        <v>0</v>
      </c>
      <c r="AM35" s="19">
        <v>62.5</v>
      </c>
      <c r="AN35" s="19">
        <v>85</v>
      </c>
      <c r="AO35" s="22">
        <v>96.429000000000002</v>
      </c>
      <c r="AP35" s="19">
        <v>78.570999999999998</v>
      </c>
      <c r="AQ35" s="19">
        <v>87.5</v>
      </c>
      <c r="AR35" s="162">
        <v>100</v>
      </c>
      <c r="AS35" s="19">
        <v>64.286000000000001</v>
      </c>
    </row>
    <row r="36" spans="1:45" s="59" customFormat="1" ht="22.5" x14ac:dyDescent="0.15">
      <c r="A36" s="36" t="s">
        <v>12</v>
      </c>
      <c r="B36" s="37" t="s">
        <v>13</v>
      </c>
      <c r="C36" s="36" t="s">
        <v>14</v>
      </c>
      <c r="D36" s="37" t="s">
        <v>15</v>
      </c>
      <c r="E36" s="37" t="s">
        <v>73</v>
      </c>
      <c r="F36" s="15">
        <v>143</v>
      </c>
      <c r="G36" s="15">
        <v>58.61</v>
      </c>
      <c r="H36" s="16">
        <v>146</v>
      </c>
      <c r="I36" s="16">
        <v>59.59</v>
      </c>
      <c r="J36" s="15">
        <v>289</v>
      </c>
      <c r="K36" s="17">
        <v>59.1</v>
      </c>
      <c r="L36" s="327">
        <v>62.540999999999997</v>
      </c>
      <c r="M36" s="18">
        <v>59.1</v>
      </c>
      <c r="N36" s="21">
        <v>73.332999999999998</v>
      </c>
      <c r="O36" s="19">
        <v>55.555999999999997</v>
      </c>
      <c r="P36" s="19">
        <v>59.091000000000001</v>
      </c>
      <c r="Q36" s="15">
        <v>83.332999999999998</v>
      </c>
      <c r="R36" s="21">
        <v>84.210999999999999</v>
      </c>
      <c r="S36" s="21">
        <v>83.721000000000004</v>
      </c>
      <c r="T36" s="21">
        <v>69.230999999999995</v>
      </c>
      <c r="U36" s="21">
        <v>83.332999999999998</v>
      </c>
      <c r="V36" s="19">
        <v>60</v>
      </c>
      <c r="W36" s="21">
        <v>71.429000000000002</v>
      </c>
      <c r="Y36" s="22">
        <v>49.231000000000002</v>
      </c>
      <c r="Z36" s="21">
        <v>66.667000000000002</v>
      </c>
      <c r="AA36" s="19">
        <v>43.902000000000001</v>
      </c>
      <c r="AB36" s="21">
        <v>75</v>
      </c>
      <c r="AC36" s="19">
        <v>12.5</v>
      </c>
      <c r="AD36" s="19">
        <v>57.143000000000001</v>
      </c>
      <c r="AF36" s="19">
        <v>50</v>
      </c>
      <c r="AG36" s="15">
        <v>66.667000000000002</v>
      </c>
      <c r="AH36" s="19">
        <v>33.332999999999998</v>
      </c>
      <c r="AI36" s="19">
        <v>25</v>
      </c>
      <c r="AJ36" s="19">
        <v>25</v>
      </c>
      <c r="AL36" s="19">
        <v>0</v>
      </c>
      <c r="AM36" s="19">
        <v>15</v>
      </c>
      <c r="AN36" s="19">
        <v>40</v>
      </c>
      <c r="AO36" s="15">
        <v>64.286000000000001</v>
      </c>
      <c r="AP36" s="21">
        <v>67.856999999999999</v>
      </c>
      <c r="AQ36" s="21">
        <v>75</v>
      </c>
      <c r="AR36" s="23">
        <v>100</v>
      </c>
      <c r="AS36" s="19">
        <v>0</v>
      </c>
    </row>
    <row r="37" spans="1:45" s="59" customFormat="1" ht="22.5" x14ac:dyDescent="0.15">
      <c r="A37" s="38" t="s">
        <v>37</v>
      </c>
      <c r="B37" s="39" t="s">
        <v>13</v>
      </c>
      <c r="C37" s="38" t="s">
        <v>14</v>
      </c>
      <c r="D37" s="39" t="s">
        <v>30</v>
      </c>
      <c r="E37" s="39" t="s">
        <v>79</v>
      </c>
      <c r="F37" s="15">
        <v>148</v>
      </c>
      <c r="G37" s="15">
        <v>60.66</v>
      </c>
      <c r="H37" s="16">
        <v>131</v>
      </c>
      <c r="I37" s="16">
        <v>53.47</v>
      </c>
      <c r="J37" s="15">
        <v>279</v>
      </c>
      <c r="K37" s="17">
        <v>57.06</v>
      </c>
      <c r="L37" s="327">
        <v>61.674999999999997</v>
      </c>
      <c r="M37" s="18">
        <v>57.055</v>
      </c>
      <c r="N37" s="21">
        <v>80</v>
      </c>
      <c r="O37" s="23">
        <v>100</v>
      </c>
      <c r="P37" s="19">
        <v>45.454999999999998</v>
      </c>
      <c r="Q37" s="22">
        <v>41.667000000000002</v>
      </c>
      <c r="R37" s="21">
        <v>78.947000000000003</v>
      </c>
      <c r="S37" s="21">
        <v>74.418999999999997</v>
      </c>
      <c r="T37" s="19">
        <v>51.281999999999996</v>
      </c>
      <c r="U37" s="19">
        <v>33.332999999999998</v>
      </c>
      <c r="V37" s="19">
        <v>40</v>
      </c>
      <c r="W37" s="21">
        <v>67.856999999999999</v>
      </c>
      <c r="Y37" s="22">
        <v>49.231000000000002</v>
      </c>
      <c r="Z37" s="19">
        <v>38.094999999999999</v>
      </c>
      <c r="AA37" s="19">
        <v>41.463000000000001</v>
      </c>
      <c r="AB37" s="21">
        <v>66.667000000000002</v>
      </c>
      <c r="AC37" s="21">
        <v>87.5</v>
      </c>
      <c r="AD37" s="21">
        <v>64.286000000000001</v>
      </c>
      <c r="AF37" s="19">
        <v>33.332999999999998</v>
      </c>
      <c r="AG37" s="15">
        <v>66.667000000000002</v>
      </c>
      <c r="AH37" s="19">
        <v>50</v>
      </c>
      <c r="AI37" s="21">
        <v>75</v>
      </c>
      <c r="AJ37" s="19">
        <v>25</v>
      </c>
      <c r="AL37" s="21">
        <v>100</v>
      </c>
      <c r="AM37" s="21">
        <v>65</v>
      </c>
      <c r="AN37" s="19">
        <v>50</v>
      </c>
      <c r="AO37" s="22">
        <v>28.571000000000002</v>
      </c>
      <c r="AP37" s="21">
        <v>64.286000000000001</v>
      </c>
      <c r="AQ37" s="19">
        <v>50</v>
      </c>
      <c r="AR37" s="23">
        <v>100</v>
      </c>
      <c r="AS37" s="19">
        <v>57.143000000000001</v>
      </c>
    </row>
    <row r="38" spans="1:45" ht="21" x14ac:dyDescent="0.2">
      <c r="A38" s="7" t="s">
        <v>29</v>
      </c>
      <c r="B38" s="163" t="s">
        <v>13</v>
      </c>
      <c r="C38" s="7" t="s">
        <v>20</v>
      </c>
      <c r="D38" s="163" t="s">
        <v>30</v>
      </c>
      <c r="E38" s="163" t="s">
        <v>79</v>
      </c>
      <c r="F38" s="22">
        <v>75</v>
      </c>
      <c r="G38" s="22">
        <v>30.74</v>
      </c>
      <c r="H38" s="159">
        <v>170</v>
      </c>
      <c r="I38" s="159">
        <v>69.39</v>
      </c>
      <c r="J38" s="22">
        <v>245</v>
      </c>
      <c r="K38" s="160">
        <v>50.1</v>
      </c>
      <c r="L38" s="340">
        <v>53.853999999999999</v>
      </c>
      <c r="M38" s="161">
        <v>50.101999999999997</v>
      </c>
      <c r="N38" s="19">
        <v>66.667000000000002</v>
      </c>
      <c r="O38" s="19">
        <v>44.444000000000003</v>
      </c>
      <c r="P38" s="19">
        <v>31.818000000000001</v>
      </c>
      <c r="Q38" s="22">
        <v>66.667000000000002</v>
      </c>
      <c r="R38" s="19">
        <v>68.421000000000006</v>
      </c>
      <c r="S38" s="19">
        <v>53.488</v>
      </c>
      <c r="T38" s="19">
        <v>71.795000000000002</v>
      </c>
      <c r="U38" s="19">
        <v>33.332999999999998</v>
      </c>
      <c r="V38" s="162">
        <v>100</v>
      </c>
      <c r="W38" s="19">
        <v>42.856999999999999</v>
      </c>
      <c r="Y38" s="22">
        <v>47.692</v>
      </c>
      <c r="Z38" s="19">
        <v>28.571000000000002</v>
      </c>
      <c r="AA38" s="19">
        <v>39.024000000000001</v>
      </c>
      <c r="AB38" s="19">
        <v>70.832999999999998</v>
      </c>
      <c r="AC38" s="19">
        <v>50</v>
      </c>
      <c r="AD38" s="19">
        <v>35.713999999999999</v>
      </c>
      <c r="AF38" s="19">
        <v>50</v>
      </c>
      <c r="AG38" s="164">
        <v>100</v>
      </c>
      <c r="AH38" s="19">
        <v>50</v>
      </c>
      <c r="AI38" s="19">
        <v>25</v>
      </c>
      <c r="AJ38" s="19">
        <v>50</v>
      </c>
      <c r="AL38" s="19">
        <v>100</v>
      </c>
      <c r="AM38" s="19">
        <v>20</v>
      </c>
      <c r="AN38" s="19">
        <v>55</v>
      </c>
      <c r="AO38" s="22">
        <v>42.856999999999999</v>
      </c>
      <c r="AP38" s="19">
        <v>50</v>
      </c>
      <c r="AQ38" s="19">
        <v>50</v>
      </c>
      <c r="AR38" s="162">
        <v>100</v>
      </c>
      <c r="AS38" s="19">
        <v>42.856999999999999</v>
      </c>
    </row>
    <row r="39" spans="1:45" s="59" customFormat="1" x14ac:dyDescent="0.15">
      <c r="A39" s="13" t="s">
        <v>34</v>
      </c>
      <c r="B39" s="14" t="s">
        <v>13</v>
      </c>
      <c r="C39" s="13" t="s">
        <v>14</v>
      </c>
      <c r="D39" s="14" t="s">
        <v>17</v>
      </c>
      <c r="E39" s="14" t="s">
        <v>74</v>
      </c>
      <c r="F39" s="15">
        <v>108</v>
      </c>
      <c r="G39" s="15">
        <v>44.26</v>
      </c>
      <c r="H39" s="16">
        <v>134</v>
      </c>
      <c r="I39" s="16">
        <v>54.69</v>
      </c>
      <c r="J39" s="15">
        <v>242</v>
      </c>
      <c r="K39" s="17">
        <v>49.49</v>
      </c>
      <c r="L39" s="327">
        <v>56.423000000000002</v>
      </c>
      <c r="M39" s="18">
        <v>49.488999999999997</v>
      </c>
      <c r="N39" s="21">
        <v>80</v>
      </c>
      <c r="O39" s="19">
        <v>44.444000000000003</v>
      </c>
      <c r="P39" s="19">
        <v>40.908999999999999</v>
      </c>
      <c r="Q39" s="22">
        <v>33.332999999999998</v>
      </c>
      <c r="R39" s="19">
        <v>52.631999999999998</v>
      </c>
      <c r="S39" s="21">
        <v>72.093000000000004</v>
      </c>
      <c r="T39" s="19">
        <v>46.154000000000003</v>
      </c>
      <c r="U39" s="21">
        <v>83.332999999999998</v>
      </c>
      <c r="V39" s="19">
        <v>40</v>
      </c>
      <c r="W39" s="19">
        <v>50</v>
      </c>
      <c r="Y39" s="22">
        <v>18.462</v>
      </c>
      <c r="Z39" s="19">
        <v>33.332999999999998</v>
      </c>
      <c r="AA39" s="19">
        <v>41.463000000000001</v>
      </c>
      <c r="AB39" s="19">
        <v>25</v>
      </c>
      <c r="AC39" s="21">
        <v>87.5</v>
      </c>
      <c r="AD39" s="21">
        <v>71.429000000000002</v>
      </c>
      <c r="AF39" s="19">
        <v>50</v>
      </c>
      <c r="AG39" s="15">
        <v>66.667000000000002</v>
      </c>
      <c r="AH39" s="19">
        <v>50</v>
      </c>
      <c r="AI39" s="19">
        <v>0</v>
      </c>
      <c r="AJ39" s="19">
        <v>50</v>
      </c>
      <c r="AL39" s="21">
        <v>100</v>
      </c>
      <c r="AM39" s="21">
        <v>75</v>
      </c>
      <c r="AN39" s="21">
        <v>90</v>
      </c>
      <c r="AO39" s="15">
        <v>92.856999999999999</v>
      </c>
      <c r="AP39" s="19">
        <v>46.429000000000002</v>
      </c>
      <c r="AQ39" s="19">
        <v>50</v>
      </c>
      <c r="AR39" s="23">
        <v>100</v>
      </c>
      <c r="AS39" s="19">
        <v>14.286</v>
      </c>
    </row>
    <row r="40" spans="1:45" x14ac:dyDescent="0.2">
      <c r="A40" s="3" t="s">
        <v>23</v>
      </c>
      <c r="B40" s="165" t="s">
        <v>19</v>
      </c>
      <c r="C40" s="3" t="s">
        <v>20</v>
      </c>
      <c r="D40" s="165" t="s">
        <v>24</v>
      </c>
      <c r="E40" s="165" t="s">
        <v>76</v>
      </c>
      <c r="F40" s="22">
        <v>167</v>
      </c>
      <c r="G40" s="22">
        <v>45.7</v>
      </c>
      <c r="H40" s="159">
        <v>174</v>
      </c>
      <c r="I40" s="159">
        <v>48.37</v>
      </c>
      <c r="J40" s="22">
        <v>341</v>
      </c>
      <c r="K40" s="160">
        <v>47.03</v>
      </c>
      <c r="L40" s="340">
        <v>57.494999999999997</v>
      </c>
      <c r="M40" s="161">
        <v>47.034999999999997</v>
      </c>
      <c r="N40" s="19">
        <v>73.332999999999998</v>
      </c>
      <c r="O40" s="19">
        <v>38.889000000000003</v>
      </c>
      <c r="P40" s="19">
        <v>45.454999999999998</v>
      </c>
      <c r="Q40" s="22">
        <v>50</v>
      </c>
      <c r="R40" s="19">
        <v>63.158000000000001</v>
      </c>
      <c r="S40" s="19">
        <v>40.698</v>
      </c>
      <c r="T40" s="19">
        <v>42.308</v>
      </c>
      <c r="U40" s="19">
        <v>25</v>
      </c>
      <c r="V40" s="19">
        <v>30</v>
      </c>
      <c r="W40" s="19">
        <v>51.786000000000001</v>
      </c>
      <c r="Y40" s="22">
        <v>37.692</v>
      </c>
      <c r="Z40" s="19">
        <v>47.619</v>
      </c>
      <c r="AA40" s="19">
        <v>43.902000000000001</v>
      </c>
      <c r="AB40" s="19">
        <v>25</v>
      </c>
      <c r="AC40" s="19">
        <v>68.75</v>
      </c>
      <c r="AD40" s="19">
        <v>32.143000000000001</v>
      </c>
      <c r="AF40" s="19">
        <v>41.667000000000002</v>
      </c>
      <c r="AG40" s="22">
        <v>50</v>
      </c>
      <c r="AH40" s="19">
        <v>33.332999999999998</v>
      </c>
      <c r="AI40" s="19">
        <v>37.5</v>
      </c>
      <c r="AJ40" s="19">
        <v>37.5</v>
      </c>
      <c r="AL40" s="19">
        <v>50</v>
      </c>
      <c r="AM40" s="19">
        <v>72.5</v>
      </c>
      <c r="AN40" s="19">
        <v>82.5</v>
      </c>
      <c r="AO40" s="22">
        <v>60.713999999999999</v>
      </c>
      <c r="AP40" s="19">
        <v>55.356999999999999</v>
      </c>
      <c r="AQ40" s="19">
        <v>50</v>
      </c>
      <c r="AR40" s="19">
        <v>50</v>
      </c>
      <c r="AS40" s="19">
        <v>7.1429999999999998</v>
      </c>
    </row>
    <row r="41" spans="1:45" s="59" customFormat="1" ht="33.75" x14ac:dyDescent="0.15">
      <c r="A41" s="229" t="s">
        <v>35</v>
      </c>
      <c r="B41" s="230" t="s">
        <v>13</v>
      </c>
      <c r="C41" s="229" t="s">
        <v>14</v>
      </c>
      <c r="D41" s="230" t="s">
        <v>36</v>
      </c>
      <c r="E41" s="230" t="s">
        <v>81</v>
      </c>
      <c r="F41" s="15">
        <v>84</v>
      </c>
      <c r="G41" s="15">
        <v>34.43</v>
      </c>
      <c r="H41" s="16">
        <v>121</v>
      </c>
      <c r="I41" s="16">
        <v>49.39</v>
      </c>
      <c r="J41" s="15">
        <v>205</v>
      </c>
      <c r="K41" s="17">
        <v>41.92</v>
      </c>
      <c r="L41" s="327">
        <v>46.500999999999998</v>
      </c>
      <c r="M41" s="18">
        <v>41.921999999999997</v>
      </c>
      <c r="N41" s="45">
        <v>46.667000000000002</v>
      </c>
      <c r="O41" s="21">
        <v>66.667000000000002</v>
      </c>
      <c r="P41" s="19">
        <v>31.818000000000001</v>
      </c>
      <c r="Q41" s="46">
        <v>58.332999999999998</v>
      </c>
      <c r="R41" s="21">
        <v>63.158000000000001</v>
      </c>
      <c r="S41" s="19">
        <v>39.534999999999997</v>
      </c>
      <c r="T41" s="19">
        <v>35.896999999999998</v>
      </c>
      <c r="U41" s="19">
        <v>33.332999999999998</v>
      </c>
      <c r="V41" s="19">
        <v>40</v>
      </c>
      <c r="W41" s="19">
        <v>32.143000000000001</v>
      </c>
      <c r="Y41" s="22">
        <v>38.462000000000003</v>
      </c>
      <c r="Z41" s="45">
        <v>47.619</v>
      </c>
      <c r="AA41" s="19">
        <v>34.146000000000001</v>
      </c>
      <c r="AB41" s="19">
        <v>41.667000000000002</v>
      </c>
      <c r="AC41" s="21">
        <v>62.5</v>
      </c>
      <c r="AD41" s="19">
        <v>42.856999999999999</v>
      </c>
      <c r="AF41" s="45">
        <v>50</v>
      </c>
      <c r="AG41" s="15">
        <v>100</v>
      </c>
      <c r="AH41" s="19">
        <v>33.332999999999998</v>
      </c>
      <c r="AI41" s="45">
        <v>50</v>
      </c>
      <c r="AJ41" s="19">
        <v>0</v>
      </c>
      <c r="AL41" s="21">
        <v>100</v>
      </c>
      <c r="AM41" s="45">
        <v>60</v>
      </c>
      <c r="AN41" s="21">
        <v>65</v>
      </c>
      <c r="AO41" s="22">
        <v>28.571000000000002</v>
      </c>
      <c r="AP41" s="19">
        <v>32.143000000000001</v>
      </c>
      <c r="AQ41" s="45">
        <v>50</v>
      </c>
      <c r="AR41" s="23">
        <v>100</v>
      </c>
      <c r="AS41" s="19">
        <v>0</v>
      </c>
    </row>
    <row r="42" spans="1:45" ht="56.25" x14ac:dyDescent="0.2">
      <c r="A42" s="238" t="s">
        <v>31</v>
      </c>
      <c r="B42" s="239" t="s">
        <v>13</v>
      </c>
      <c r="C42" s="238" t="s">
        <v>14</v>
      </c>
      <c r="D42" s="239" t="s">
        <v>32</v>
      </c>
      <c r="E42" s="239" t="s">
        <v>296</v>
      </c>
      <c r="F42" s="15">
        <v>87</v>
      </c>
      <c r="G42" s="15">
        <v>35.659999999999997</v>
      </c>
      <c r="H42" s="16">
        <v>105</v>
      </c>
      <c r="I42" s="16">
        <v>42.86</v>
      </c>
      <c r="J42" s="15">
        <v>192</v>
      </c>
      <c r="K42" s="17">
        <v>39.26</v>
      </c>
      <c r="L42" s="327">
        <v>34.72</v>
      </c>
      <c r="M42" s="166">
        <v>39.264000000000003</v>
      </c>
      <c r="N42" s="21">
        <v>66.667000000000002</v>
      </c>
      <c r="O42" s="45">
        <v>44.444000000000003</v>
      </c>
      <c r="P42" s="19">
        <v>13.635999999999999</v>
      </c>
      <c r="Q42" s="46">
        <v>58.332999999999998</v>
      </c>
      <c r="R42" s="21">
        <v>63.158000000000001</v>
      </c>
      <c r="S42" s="21">
        <v>67.441999999999993</v>
      </c>
      <c r="T42" s="19">
        <v>15.385</v>
      </c>
      <c r="U42" s="45">
        <v>50</v>
      </c>
      <c r="V42" s="45">
        <v>40</v>
      </c>
      <c r="W42" s="19">
        <v>21.428999999999998</v>
      </c>
      <c r="Y42" s="46">
        <v>35.384999999999998</v>
      </c>
      <c r="Z42" s="19">
        <v>28.571000000000002</v>
      </c>
      <c r="AA42" s="19">
        <v>14.634</v>
      </c>
      <c r="AB42" s="45">
        <v>50</v>
      </c>
      <c r="AC42" s="21">
        <v>62.5</v>
      </c>
      <c r="AD42" s="21">
        <v>85.713999999999999</v>
      </c>
      <c r="AF42" s="19">
        <v>33.332999999999998</v>
      </c>
      <c r="AG42" s="22">
        <v>0</v>
      </c>
      <c r="AH42" s="19">
        <v>0</v>
      </c>
      <c r="AI42" s="19">
        <v>0</v>
      </c>
      <c r="AJ42" s="19">
        <v>25</v>
      </c>
      <c r="AL42" s="21">
        <v>100</v>
      </c>
      <c r="AM42" s="21">
        <v>65</v>
      </c>
      <c r="AN42" s="21">
        <v>65</v>
      </c>
      <c r="AO42" s="22">
        <v>28.571000000000002</v>
      </c>
      <c r="AP42" s="45">
        <v>35.713999999999999</v>
      </c>
      <c r="AQ42" s="19">
        <v>0</v>
      </c>
      <c r="AR42" s="23">
        <v>100</v>
      </c>
      <c r="AS42" s="19">
        <v>14.286</v>
      </c>
    </row>
    <row r="43" spans="1:45" ht="21" x14ac:dyDescent="0.2">
      <c r="A43" s="3" t="s">
        <v>25</v>
      </c>
      <c r="B43" s="165" t="s">
        <v>19</v>
      </c>
      <c r="C43" s="3" t="s">
        <v>20</v>
      </c>
      <c r="D43" s="165" t="s">
        <v>26</v>
      </c>
      <c r="E43" s="165" t="s">
        <v>77</v>
      </c>
      <c r="F43" s="22">
        <v>152</v>
      </c>
      <c r="G43" s="22">
        <v>44.88</v>
      </c>
      <c r="H43" s="159">
        <v>84</v>
      </c>
      <c r="I43" s="159">
        <v>19.59</v>
      </c>
      <c r="J43" s="22">
        <v>236</v>
      </c>
      <c r="K43" s="160">
        <v>32.21</v>
      </c>
      <c r="L43" s="340">
        <v>40.341000000000001</v>
      </c>
      <c r="M43" s="161">
        <v>32.209000000000003</v>
      </c>
      <c r="N43" s="19">
        <v>56.667000000000002</v>
      </c>
      <c r="O43" s="19">
        <v>22.222000000000001</v>
      </c>
      <c r="P43" s="19">
        <v>20.454999999999998</v>
      </c>
      <c r="Q43" s="22">
        <v>25</v>
      </c>
      <c r="R43" s="19">
        <v>36.841999999999999</v>
      </c>
      <c r="S43" s="19">
        <v>27.907</v>
      </c>
      <c r="T43" s="19">
        <v>46.154000000000003</v>
      </c>
      <c r="U43" s="19">
        <v>16.667000000000002</v>
      </c>
      <c r="V43" s="19">
        <v>20</v>
      </c>
      <c r="W43" s="19">
        <v>30.356999999999999</v>
      </c>
      <c r="Y43" s="22">
        <v>40</v>
      </c>
      <c r="Z43" s="19">
        <v>28.571000000000002</v>
      </c>
      <c r="AA43" s="19">
        <v>28.048999999999999</v>
      </c>
      <c r="AB43" s="19">
        <v>14.583</v>
      </c>
      <c r="AC43" s="19">
        <v>56.25</v>
      </c>
      <c r="AD43" s="19">
        <v>17.856999999999999</v>
      </c>
      <c r="AF43" s="19">
        <v>58.332999999999998</v>
      </c>
      <c r="AG43" s="22">
        <v>0</v>
      </c>
      <c r="AH43" s="19">
        <v>33.332999999999998</v>
      </c>
      <c r="AI43" s="19">
        <v>37.5</v>
      </c>
      <c r="AJ43" s="19">
        <v>25</v>
      </c>
      <c r="AL43" s="19">
        <v>0</v>
      </c>
      <c r="AM43" s="19">
        <v>30</v>
      </c>
      <c r="AN43" s="19">
        <v>60</v>
      </c>
      <c r="AO43" s="22">
        <v>21.428999999999998</v>
      </c>
      <c r="AP43" s="19">
        <v>28.571000000000002</v>
      </c>
      <c r="AQ43" s="19">
        <v>25</v>
      </c>
      <c r="AR43" s="19">
        <v>0</v>
      </c>
      <c r="AS43" s="19">
        <v>0</v>
      </c>
    </row>
    <row r="44" spans="1:45" x14ac:dyDescent="0.2">
      <c r="A44" s="8" t="s">
        <v>33</v>
      </c>
      <c r="B44" s="158" t="s">
        <v>19</v>
      </c>
      <c r="C44" s="8" t="s">
        <v>20</v>
      </c>
      <c r="D44" s="158" t="s">
        <v>21</v>
      </c>
      <c r="E44" s="158" t="s">
        <v>75</v>
      </c>
      <c r="F44" s="22">
        <v>134</v>
      </c>
      <c r="G44" s="22">
        <v>35.04</v>
      </c>
      <c r="H44" s="159">
        <v>108</v>
      </c>
      <c r="I44" s="159">
        <v>29.18</v>
      </c>
      <c r="J44" s="22">
        <v>242</v>
      </c>
      <c r="K44" s="160">
        <v>32.11</v>
      </c>
      <c r="L44" s="340">
        <v>39.539000000000001</v>
      </c>
      <c r="M44" s="161">
        <v>32.106000000000002</v>
      </c>
      <c r="N44" s="19">
        <v>63.332999999999998</v>
      </c>
      <c r="O44" s="19">
        <v>33.332999999999998</v>
      </c>
      <c r="P44" s="19">
        <v>11.364000000000001</v>
      </c>
      <c r="Q44" s="22">
        <v>33.332999999999998</v>
      </c>
      <c r="R44" s="45">
        <v>50</v>
      </c>
      <c r="S44" s="19">
        <v>34.884</v>
      </c>
      <c r="T44" s="45">
        <v>50</v>
      </c>
      <c r="U44" s="19">
        <v>16.667000000000002</v>
      </c>
      <c r="V44" s="19">
        <v>0</v>
      </c>
      <c r="W44" s="19">
        <v>33.929000000000002</v>
      </c>
      <c r="Y44" s="22">
        <v>28.462</v>
      </c>
      <c r="Z44" s="45">
        <v>50</v>
      </c>
      <c r="AA44" s="19">
        <v>20.731999999999999</v>
      </c>
      <c r="AB44" s="19">
        <v>8.3330000000000002</v>
      </c>
      <c r="AC44" s="19">
        <v>18.75</v>
      </c>
      <c r="AD44" s="19">
        <v>35.713999999999999</v>
      </c>
      <c r="AF44" s="19">
        <v>58.332999999999998</v>
      </c>
      <c r="AG44" s="22">
        <v>33.332999999999998</v>
      </c>
      <c r="AH44" s="19">
        <v>33.332999999999998</v>
      </c>
      <c r="AI44" s="19">
        <v>12.5</v>
      </c>
      <c r="AJ44" s="19">
        <v>12.5</v>
      </c>
      <c r="AL44" s="19">
        <v>50</v>
      </c>
      <c r="AM44" s="19">
        <v>22.5</v>
      </c>
      <c r="AN44" s="19">
        <v>42.5</v>
      </c>
      <c r="AO44" s="22">
        <v>32.143000000000001</v>
      </c>
      <c r="AP44" s="19">
        <v>35.713999999999999</v>
      </c>
      <c r="AQ44" s="19">
        <v>25</v>
      </c>
      <c r="AR44" s="162">
        <v>100</v>
      </c>
      <c r="AS44" s="19">
        <v>0</v>
      </c>
    </row>
    <row r="45" spans="1:45" x14ac:dyDescent="0.2">
      <c r="A45" s="36" t="s">
        <v>27</v>
      </c>
      <c r="B45" s="37" t="s">
        <v>13</v>
      </c>
      <c r="C45" s="36" t="s">
        <v>14</v>
      </c>
      <c r="D45" s="37" t="s">
        <v>28</v>
      </c>
      <c r="E45" s="37" t="s">
        <v>78</v>
      </c>
      <c r="F45" s="15">
        <v>82</v>
      </c>
      <c r="G45" s="15">
        <v>33.61</v>
      </c>
      <c r="H45" s="16">
        <v>40</v>
      </c>
      <c r="I45" s="16">
        <v>16.329999999999998</v>
      </c>
      <c r="J45" s="15">
        <v>122</v>
      </c>
      <c r="K45" s="17">
        <v>24.95</v>
      </c>
      <c r="L45" s="327">
        <v>27.736000000000001</v>
      </c>
      <c r="M45" s="18">
        <v>24.949000000000002</v>
      </c>
      <c r="N45" s="45">
        <v>53.332999999999998</v>
      </c>
      <c r="O45" s="45">
        <v>33.332999999999998</v>
      </c>
      <c r="P45" s="19">
        <v>18.181999999999999</v>
      </c>
      <c r="Q45" s="46">
        <v>50</v>
      </c>
      <c r="R45" s="19">
        <v>0</v>
      </c>
      <c r="S45" s="45">
        <v>58.14</v>
      </c>
      <c r="T45" s="19">
        <v>15.385</v>
      </c>
      <c r="U45" s="45">
        <v>50</v>
      </c>
      <c r="V45" s="19">
        <v>20</v>
      </c>
      <c r="W45" s="19">
        <v>14.286</v>
      </c>
      <c r="Y45" s="22">
        <v>15.385</v>
      </c>
      <c r="Z45" s="45">
        <v>38.094999999999999</v>
      </c>
      <c r="AA45" s="19">
        <v>17.073</v>
      </c>
      <c r="AB45" s="19">
        <v>20.832999999999998</v>
      </c>
      <c r="AC45" s="19">
        <v>25</v>
      </c>
      <c r="AD45" s="19">
        <v>14.286</v>
      </c>
      <c r="AF45" s="19">
        <v>0</v>
      </c>
      <c r="AG45" s="22">
        <v>0</v>
      </c>
      <c r="AH45" s="21">
        <v>66.667000000000002</v>
      </c>
      <c r="AI45" s="21">
        <v>0</v>
      </c>
      <c r="AJ45" s="45">
        <v>50</v>
      </c>
      <c r="AL45" s="21">
        <v>100</v>
      </c>
      <c r="AM45" s="19">
        <v>15</v>
      </c>
      <c r="AN45" s="19">
        <v>20</v>
      </c>
      <c r="AO45" s="22">
        <v>14.286</v>
      </c>
      <c r="AP45" s="45">
        <v>32.143000000000001</v>
      </c>
      <c r="AQ45" s="19">
        <v>25</v>
      </c>
      <c r="AR45" s="23">
        <v>100</v>
      </c>
      <c r="AS45" s="19">
        <v>14.286</v>
      </c>
    </row>
    <row r="46" spans="1:45" s="185" customFormat="1" x14ac:dyDescent="0.2">
      <c r="A46" s="181"/>
      <c r="B46" s="182"/>
      <c r="C46" s="181"/>
      <c r="D46" s="182"/>
      <c r="E46" s="182"/>
      <c r="F46" s="150"/>
      <c r="G46" s="150"/>
      <c r="H46" s="151"/>
      <c r="I46" s="151"/>
      <c r="J46" s="150"/>
      <c r="K46" s="151"/>
      <c r="L46" s="154"/>
      <c r="M46" s="153"/>
      <c r="N46" s="183"/>
      <c r="O46" s="183"/>
      <c r="P46" s="152"/>
      <c r="Q46" s="184"/>
      <c r="R46" s="152"/>
      <c r="S46" s="183"/>
      <c r="T46" s="152"/>
      <c r="U46" s="183"/>
      <c r="V46" s="152"/>
      <c r="W46" s="152"/>
      <c r="Y46" s="186"/>
      <c r="Z46" s="183"/>
      <c r="AA46" s="152"/>
      <c r="AB46" s="152"/>
      <c r="AC46" s="152"/>
      <c r="AD46" s="152"/>
      <c r="AF46" s="152"/>
      <c r="AG46" s="186"/>
      <c r="AH46" s="154"/>
      <c r="AI46" s="154"/>
      <c r="AJ46" s="183"/>
      <c r="AL46" s="154"/>
      <c r="AM46" s="152"/>
      <c r="AN46" s="152"/>
      <c r="AO46" s="186"/>
      <c r="AP46" s="183"/>
      <c r="AQ46" s="152"/>
      <c r="AR46" s="187"/>
      <c r="AS46" s="152"/>
    </row>
    <row r="47" spans="1:45" ht="15.75" customHeight="1" x14ac:dyDescent="0.25">
      <c r="A47" s="372" t="s">
        <v>291</v>
      </c>
      <c r="B47" s="373"/>
      <c r="C47" s="373"/>
      <c r="D47" s="374"/>
    </row>
    <row r="48" spans="1:45" ht="22.5" x14ac:dyDescent="0.2">
      <c r="A48" s="191" t="s">
        <v>85</v>
      </c>
      <c r="B48" s="190" t="s">
        <v>13</v>
      </c>
      <c r="C48" s="191" t="s">
        <v>14</v>
      </c>
      <c r="D48" s="190" t="s">
        <v>17</v>
      </c>
      <c r="E48" s="167" t="s">
        <v>74</v>
      </c>
      <c r="F48" s="168">
        <f>(F32+F34+F39)/3</f>
        <v>182.66666666666666</v>
      </c>
      <c r="G48" s="168">
        <f t="shared" ref="G48:AS48" si="3">(G32+G34+G39)/3</f>
        <v>74.86333333333333</v>
      </c>
      <c r="H48" s="168">
        <f t="shared" si="3"/>
        <v>171</v>
      </c>
      <c r="I48" s="168">
        <f t="shared" si="3"/>
        <v>69.793333333333337</v>
      </c>
      <c r="J48" s="168">
        <f t="shared" si="3"/>
        <v>353.66666666666669</v>
      </c>
      <c r="K48" s="168">
        <f t="shared" si="3"/>
        <v>72.326666666666668</v>
      </c>
      <c r="L48" s="237">
        <f t="shared" si="3"/>
        <v>75.486333333333334</v>
      </c>
      <c r="M48" s="237">
        <f t="shared" si="3"/>
        <v>72.324666666666673</v>
      </c>
      <c r="N48" s="168">
        <f t="shared" si="3"/>
        <v>82.222333333333339</v>
      </c>
      <c r="O48" s="168">
        <f t="shared" si="3"/>
        <v>66.666666666666671</v>
      </c>
      <c r="P48" s="168">
        <f t="shared" si="3"/>
        <v>65.151333333333341</v>
      </c>
      <c r="Q48" s="168">
        <f t="shared" si="3"/>
        <v>66.666666666666671</v>
      </c>
      <c r="R48" s="168">
        <f t="shared" si="3"/>
        <v>78.947666666666677</v>
      </c>
      <c r="S48" s="168">
        <f t="shared" si="3"/>
        <v>89.922333333333327</v>
      </c>
      <c r="T48" s="168">
        <f t="shared" si="3"/>
        <v>69.230999999999995</v>
      </c>
      <c r="U48" s="168">
        <f t="shared" si="3"/>
        <v>72.221999999999994</v>
      </c>
      <c r="V48" s="168">
        <f t="shared" si="3"/>
        <v>66.666666666666671</v>
      </c>
      <c r="W48" s="168">
        <f t="shared" si="3"/>
        <v>72.619</v>
      </c>
      <c r="X48" s="168">
        <f t="shared" si="3"/>
        <v>0</v>
      </c>
      <c r="Y48" s="168">
        <f t="shared" si="3"/>
        <v>63.076999999999998</v>
      </c>
      <c r="Z48" s="168">
        <f t="shared" si="3"/>
        <v>61.904333333333334</v>
      </c>
      <c r="AA48" s="168">
        <f t="shared" si="3"/>
        <v>67.47966666666666</v>
      </c>
      <c r="AB48" s="168">
        <f t="shared" si="3"/>
        <v>62.5</v>
      </c>
      <c r="AC48" s="168">
        <f t="shared" si="3"/>
        <v>83.333333333333329</v>
      </c>
      <c r="AD48" s="168">
        <f t="shared" si="3"/>
        <v>69.047666666666672</v>
      </c>
      <c r="AE48" s="168">
        <f t="shared" si="3"/>
        <v>0</v>
      </c>
      <c r="AF48" s="168">
        <f t="shared" si="3"/>
        <v>77.777666666666661</v>
      </c>
      <c r="AG48" s="168">
        <f t="shared" si="3"/>
        <v>88.88900000000001</v>
      </c>
      <c r="AH48" s="168">
        <f t="shared" si="3"/>
        <v>77.777666666666661</v>
      </c>
      <c r="AI48" s="168">
        <f t="shared" si="3"/>
        <v>41.666666666666664</v>
      </c>
      <c r="AJ48" s="168">
        <f t="shared" si="3"/>
        <v>83.333333333333329</v>
      </c>
      <c r="AK48" s="168">
        <f t="shared" si="3"/>
        <v>0</v>
      </c>
      <c r="AL48" s="168">
        <f t="shared" si="3"/>
        <v>100</v>
      </c>
      <c r="AM48" s="168">
        <f t="shared" si="3"/>
        <v>88.333333333333329</v>
      </c>
      <c r="AN48" s="168">
        <f t="shared" si="3"/>
        <v>88.333333333333329</v>
      </c>
      <c r="AO48" s="168">
        <f t="shared" si="3"/>
        <v>88.095333333333329</v>
      </c>
      <c r="AP48" s="168">
        <f t="shared" si="3"/>
        <v>67.85733333333333</v>
      </c>
      <c r="AQ48" s="168">
        <f t="shared" si="3"/>
        <v>58.333333333333336</v>
      </c>
      <c r="AR48" s="168">
        <f t="shared" si="3"/>
        <v>100</v>
      </c>
      <c r="AS48" s="168">
        <f t="shared" si="3"/>
        <v>47.619</v>
      </c>
    </row>
    <row r="49" spans="1:45" ht="22.5" x14ac:dyDescent="0.2">
      <c r="A49" s="169" t="s">
        <v>90</v>
      </c>
      <c r="B49" s="170" t="s">
        <v>13</v>
      </c>
      <c r="C49" s="169" t="s">
        <v>14</v>
      </c>
      <c r="D49" s="170" t="s">
        <v>30</v>
      </c>
      <c r="E49" s="170" t="s">
        <v>79</v>
      </c>
      <c r="F49" s="168">
        <f>(F37+F38)/2</f>
        <v>111.5</v>
      </c>
      <c r="G49" s="168">
        <f t="shared" ref="G49:AS49" si="4">(G37+G38)/2</f>
        <v>45.699999999999996</v>
      </c>
      <c r="H49" s="168">
        <f t="shared" si="4"/>
        <v>150.5</v>
      </c>
      <c r="I49" s="168">
        <f t="shared" si="4"/>
        <v>61.43</v>
      </c>
      <c r="J49" s="168">
        <f t="shared" si="4"/>
        <v>262</v>
      </c>
      <c r="K49" s="168">
        <f t="shared" si="4"/>
        <v>53.58</v>
      </c>
      <c r="L49" s="237">
        <f t="shared" si="4"/>
        <v>57.764499999999998</v>
      </c>
      <c r="M49" s="237">
        <f t="shared" si="4"/>
        <v>53.578499999999998</v>
      </c>
      <c r="N49" s="168">
        <f t="shared" si="4"/>
        <v>73.333500000000001</v>
      </c>
      <c r="O49" s="168">
        <f t="shared" si="4"/>
        <v>72.222000000000008</v>
      </c>
      <c r="P49" s="168">
        <f t="shared" si="4"/>
        <v>38.636499999999998</v>
      </c>
      <c r="Q49" s="168">
        <f t="shared" si="4"/>
        <v>54.167000000000002</v>
      </c>
      <c r="R49" s="168">
        <f t="shared" si="4"/>
        <v>73.683999999999997</v>
      </c>
      <c r="S49" s="168">
        <f t="shared" si="4"/>
        <v>63.953499999999998</v>
      </c>
      <c r="T49" s="168">
        <f t="shared" si="4"/>
        <v>61.538499999999999</v>
      </c>
      <c r="U49" s="168">
        <f t="shared" si="4"/>
        <v>33.332999999999998</v>
      </c>
      <c r="V49" s="168">
        <f t="shared" si="4"/>
        <v>70</v>
      </c>
      <c r="W49" s="168">
        <f t="shared" si="4"/>
        <v>55.356999999999999</v>
      </c>
      <c r="X49" s="168">
        <f t="shared" si="4"/>
        <v>0</v>
      </c>
      <c r="Y49" s="168">
        <f t="shared" si="4"/>
        <v>48.461500000000001</v>
      </c>
      <c r="Z49" s="168">
        <f t="shared" si="4"/>
        <v>33.332999999999998</v>
      </c>
      <c r="AA49" s="168">
        <f t="shared" si="4"/>
        <v>40.243499999999997</v>
      </c>
      <c r="AB49" s="168">
        <f t="shared" si="4"/>
        <v>68.75</v>
      </c>
      <c r="AC49" s="168">
        <f t="shared" si="4"/>
        <v>68.75</v>
      </c>
      <c r="AD49" s="168">
        <f t="shared" si="4"/>
        <v>50</v>
      </c>
      <c r="AE49" s="168">
        <f t="shared" si="4"/>
        <v>0</v>
      </c>
      <c r="AF49" s="168">
        <f t="shared" si="4"/>
        <v>41.666499999999999</v>
      </c>
      <c r="AG49" s="168">
        <f t="shared" si="4"/>
        <v>83.333500000000001</v>
      </c>
      <c r="AH49" s="168">
        <f t="shared" si="4"/>
        <v>50</v>
      </c>
      <c r="AI49" s="168">
        <f t="shared" si="4"/>
        <v>50</v>
      </c>
      <c r="AJ49" s="168">
        <f t="shared" si="4"/>
        <v>37.5</v>
      </c>
      <c r="AK49" s="168">
        <f t="shared" si="4"/>
        <v>0</v>
      </c>
      <c r="AL49" s="168">
        <f t="shared" si="4"/>
        <v>100</v>
      </c>
      <c r="AM49" s="168">
        <f t="shared" si="4"/>
        <v>42.5</v>
      </c>
      <c r="AN49" s="168">
        <f t="shared" si="4"/>
        <v>52.5</v>
      </c>
      <c r="AO49" s="168">
        <f t="shared" si="4"/>
        <v>35.713999999999999</v>
      </c>
      <c r="AP49" s="168">
        <f t="shared" si="4"/>
        <v>57.143000000000001</v>
      </c>
      <c r="AQ49" s="168">
        <f t="shared" si="4"/>
        <v>50</v>
      </c>
      <c r="AR49" s="168">
        <f t="shared" si="4"/>
        <v>100</v>
      </c>
      <c r="AS49" s="168">
        <f t="shared" si="4"/>
        <v>50</v>
      </c>
    </row>
    <row r="50" spans="1:45" ht="21" x14ac:dyDescent="0.2">
      <c r="A50" s="171" t="s">
        <v>87</v>
      </c>
      <c r="B50" s="172" t="s">
        <v>19</v>
      </c>
      <c r="C50" s="171" t="s">
        <v>20</v>
      </c>
      <c r="D50" s="172" t="s">
        <v>21</v>
      </c>
      <c r="E50" s="172" t="s">
        <v>75</v>
      </c>
      <c r="F50" s="168">
        <f>(F35+F44)/2</f>
        <v>169</v>
      </c>
      <c r="G50" s="168">
        <f t="shared" ref="G50:AS50" si="5">(G35+G44)/2</f>
        <v>52.97</v>
      </c>
      <c r="H50" s="168">
        <f t="shared" si="5"/>
        <v>167.5</v>
      </c>
      <c r="I50" s="168">
        <f t="shared" si="5"/>
        <v>55.2</v>
      </c>
      <c r="J50" s="168">
        <f t="shared" si="5"/>
        <v>336.5</v>
      </c>
      <c r="K50" s="168">
        <f t="shared" si="5"/>
        <v>54.089999999999996</v>
      </c>
      <c r="L50" s="237">
        <f t="shared" si="5"/>
        <v>59.819000000000003</v>
      </c>
      <c r="M50" s="237">
        <f t="shared" si="5"/>
        <v>54.09</v>
      </c>
      <c r="N50" s="168">
        <f t="shared" si="5"/>
        <v>71.666499999999999</v>
      </c>
      <c r="O50" s="168">
        <f t="shared" si="5"/>
        <v>61.110999999999997</v>
      </c>
      <c r="P50" s="168">
        <f t="shared" si="5"/>
        <v>35.227499999999999</v>
      </c>
      <c r="Q50" s="168">
        <f t="shared" si="5"/>
        <v>64.582999999999998</v>
      </c>
      <c r="R50" s="168">
        <f t="shared" si="5"/>
        <v>67.105500000000006</v>
      </c>
      <c r="S50" s="168">
        <f t="shared" si="5"/>
        <v>51.744500000000002</v>
      </c>
      <c r="T50" s="168">
        <f t="shared" si="5"/>
        <v>64.102499999999992</v>
      </c>
      <c r="U50" s="168">
        <f t="shared" si="5"/>
        <v>45.833500000000001</v>
      </c>
      <c r="V50" s="168">
        <f t="shared" si="5"/>
        <v>30</v>
      </c>
      <c r="W50" s="168">
        <f t="shared" si="5"/>
        <v>56.25</v>
      </c>
      <c r="X50" s="168">
        <f t="shared" si="5"/>
        <v>0</v>
      </c>
      <c r="Y50" s="168">
        <f t="shared" si="5"/>
        <v>53.462000000000003</v>
      </c>
      <c r="Z50" s="168">
        <f t="shared" si="5"/>
        <v>55.952500000000001</v>
      </c>
      <c r="AA50" s="168">
        <f t="shared" si="5"/>
        <v>49.390500000000003</v>
      </c>
      <c r="AB50" s="168">
        <f t="shared" si="5"/>
        <v>36.457999999999998</v>
      </c>
      <c r="AC50" s="168">
        <f t="shared" si="5"/>
        <v>46.875</v>
      </c>
      <c r="AD50" s="168">
        <f t="shared" si="5"/>
        <v>60.713999999999999</v>
      </c>
      <c r="AE50" s="168">
        <f t="shared" si="5"/>
        <v>0</v>
      </c>
      <c r="AF50" s="168">
        <f t="shared" si="5"/>
        <v>70.832999999999998</v>
      </c>
      <c r="AG50" s="168">
        <f t="shared" si="5"/>
        <v>58.332999999999998</v>
      </c>
      <c r="AH50" s="168">
        <f t="shared" si="5"/>
        <v>54.166499999999999</v>
      </c>
      <c r="AI50" s="168">
        <f t="shared" si="5"/>
        <v>50</v>
      </c>
      <c r="AJ50" s="168">
        <f t="shared" si="5"/>
        <v>43.75</v>
      </c>
      <c r="AK50" s="168">
        <f t="shared" si="5"/>
        <v>0</v>
      </c>
      <c r="AL50" s="168">
        <f t="shared" si="5"/>
        <v>25</v>
      </c>
      <c r="AM50" s="168">
        <f t="shared" si="5"/>
        <v>42.5</v>
      </c>
      <c r="AN50" s="168">
        <f t="shared" si="5"/>
        <v>63.75</v>
      </c>
      <c r="AO50" s="168">
        <f t="shared" si="5"/>
        <v>64.286000000000001</v>
      </c>
      <c r="AP50" s="168">
        <f t="shared" si="5"/>
        <v>57.142499999999998</v>
      </c>
      <c r="AQ50" s="168">
        <f t="shared" si="5"/>
        <v>56.25</v>
      </c>
      <c r="AR50" s="168">
        <f t="shared" si="5"/>
        <v>100</v>
      </c>
      <c r="AS50" s="168">
        <f t="shared" si="5"/>
        <v>32.143000000000001</v>
      </c>
    </row>
    <row r="54" spans="1:45" s="111" customFormat="1" ht="30" customHeight="1" x14ac:dyDescent="0.25">
      <c r="A54" s="375" t="s">
        <v>293</v>
      </c>
      <c r="B54" s="376"/>
      <c r="C54" s="376"/>
      <c r="D54" s="377"/>
    </row>
    <row r="55" spans="1:45" s="111" customFormat="1" ht="63" x14ac:dyDescent="0.25">
      <c r="A55" s="195" t="s">
        <v>8</v>
      </c>
      <c r="B55" s="195" t="s">
        <v>9</v>
      </c>
      <c r="C55" s="195" t="s">
        <v>277</v>
      </c>
      <c r="D55" s="195" t="s">
        <v>11</v>
      </c>
      <c r="E55" s="195" t="s">
        <v>41</v>
      </c>
      <c r="F55" s="196" t="s">
        <v>282</v>
      </c>
      <c r="G55" s="196" t="s">
        <v>283</v>
      </c>
      <c r="H55" s="196" t="s">
        <v>284</v>
      </c>
      <c r="I55" s="212" t="s">
        <v>285</v>
      </c>
      <c r="J55" s="212" t="s">
        <v>286</v>
      </c>
      <c r="K55" s="198" t="s">
        <v>241</v>
      </c>
      <c r="L55" s="198" t="s">
        <v>242</v>
      </c>
      <c r="M55" s="198" t="s">
        <v>243</v>
      </c>
      <c r="N55" s="198" t="s">
        <v>244</v>
      </c>
      <c r="O55" s="198" t="s">
        <v>245</v>
      </c>
      <c r="P55" s="198" t="s">
        <v>246</v>
      </c>
      <c r="Q55" s="198" t="s">
        <v>247</v>
      </c>
      <c r="R55" s="198" t="s">
        <v>248</v>
      </c>
      <c r="S55" s="198" t="s">
        <v>249</v>
      </c>
      <c r="T55" s="198" t="s">
        <v>250</v>
      </c>
      <c r="U55" s="198" t="s">
        <v>251</v>
      </c>
      <c r="V55" s="198" t="s">
        <v>252</v>
      </c>
      <c r="W55" s="198" t="s">
        <v>253</v>
      </c>
      <c r="X55" s="198" t="s">
        <v>254</v>
      </c>
      <c r="Y55" s="198" t="s">
        <v>255</v>
      </c>
      <c r="Z55" s="198" t="s">
        <v>256</v>
      </c>
      <c r="AA55" s="198" t="s">
        <v>257</v>
      </c>
      <c r="AB55" s="198" t="s">
        <v>258</v>
      </c>
      <c r="AC55" s="198" t="s">
        <v>259</v>
      </c>
      <c r="AD55" s="198" t="s">
        <v>260</v>
      </c>
      <c r="AE55" s="198" t="s">
        <v>261</v>
      </c>
      <c r="AF55" s="198" t="s">
        <v>262</v>
      </c>
      <c r="AG55" s="198" t="s">
        <v>263</v>
      </c>
      <c r="AH55" s="198" t="s">
        <v>264</v>
      </c>
      <c r="AI55" s="198" t="s">
        <v>265</v>
      </c>
      <c r="AJ55" s="198" t="s">
        <v>266</v>
      </c>
      <c r="AK55" s="198" t="s">
        <v>267</v>
      </c>
      <c r="AL55" s="198" t="s">
        <v>268</v>
      </c>
      <c r="AM55" s="198" t="s">
        <v>269</v>
      </c>
      <c r="AN55" s="198" t="s">
        <v>270</v>
      </c>
      <c r="AO55" s="198" t="s">
        <v>271</v>
      </c>
      <c r="AP55" s="198" t="s">
        <v>272</v>
      </c>
    </row>
    <row r="56" spans="1:45" s="4" customFormat="1" ht="22.5" x14ac:dyDescent="0.25">
      <c r="A56" s="192" t="s">
        <v>273</v>
      </c>
      <c r="B56" s="199" t="s">
        <v>280</v>
      </c>
      <c r="C56" s="200" t="s">
        <v>278</v>
      </c>
      <c r="D56" s="199" t="s">
        <v>274</v>
      </c>
      <c r="E56" s="192" t="s">
        <v>191</v>
      </c>
      <c r="F56" s="207">
        <v>41.01</v>
      </c>
      <c r="G56" s="207">
        <v>38.799999999999997</v>
      </c>
      <c r="H56" s="207">
        <v>39.914999999999999</v>
      </c>
      <c r="I56" s="221">
        <v>46.088499999999996</v>
      </c>
      <c r="J56" s="221">
        <v>39.917000000000002</v>
      </c>
      <c r="K56" s="207">
        <v>50</v>
      </c>
      <c r="L56" s="207">
        <v>61.904499999999999</v>
      </c>
      <c r="M56" s="207">
        <v>34.783000000000001</v>
      </c>
      <c r="N56" s="207">
        <v>29.166999999999998</v>
      </c>
      <c r="O56" s="207">
        <v>66.176500000000004</v>
      </c>
      <c r="P56" s="207">
        <v>58.9285</v>
      </c>
      <c r="Q56" s="207">
        <v>39.436999999999998</v>
      </c>
      <c r="R56" s="207">
        <v>20</v>
      </c>
      <c r="S56" s="207">
        <v>75</v>
      </c>
      <c r="T56" s="207">
        <v>37.838000000000001</v>
      </c>
      <c r="U56" s="207">
        <v>14.285500000000001</v>
      </c>
      <c r="V56" s="207">
        <v>35.869500000000002</v>
      </c>
      <c r="W56" s="207">
        <v>35.714500000000001</v>
      </c>
      <c r="X56" s="207">
        <v>40</v>
      </c>
      <c r="Y56" s="207">
        <v>19.298500000000001</v>
      </c>
      <c r="Z56" s="207">
        <v>58.333500000000001</v>
      </c>
      <c r="AA56" s="207">
        <v>7.1429999999999998</v>
      </c>
      <c r="AB56" s="207">
        <v>38.888500000000001</v>
      </c>
      <c r="AC56" s="207">
        <v>31.25</v>
      </c>
      <c r="AD56" s="207">
        <v>50</v>
      </c>
      <c r="AE56" s="207">
        <v>33.332999999999998</v>
      </c>
      <c r="AF56" s="207">
        <v>0</v>
      </c>
      <c r="AG56" s="207">
        <v>12.5</v>
      </c>
      <c r="AH56" s="207">
        <v>55.263500000000001</v>
      </c>
      <c r="AI56" s="207">
        <v>42.857500000000002</v>
      </c>
      <c r="AJ56" s="207">
        <v>75</v>
      </c>
      <c r="AK56" s="207"/>
      <c r="AL56" s="207">
        <v>30</v>
      </c>
      <c r="AM56" s="207">
        <v>38.888999999999996</v>
      </c>
      <c r="AN56" s="207">
        <v>27.777500000000003</v>
      </c>
      <c r="AO56" s="207">
        <v>50</v>
      </c>
      <c r="AP56" s="207">
        <v>25</v>
      </c>
    </row>
    <row r="57" spans="1:45" s="4" customFormat="1" ht="33.75" x14ac:dyDescent="0.25">
      <c r="A57" s="244" t="s">
        <v>238</v>
      </c>
      <c r="B57" s="201" t="s">
        <v>280</v>
      </c>
      <c r="C57" s="202" t="s">
        <v>278</v>
      </c>
      <c r="D57" s="201" t="s">
        <v>275</v>
      </c>
      <c r="E57" s="203" t="s">
        <v>172</v>
      </c>
      <c r="F57" s="209">
        <v>40.872500000000002</v>
      </c>
      <c r="G57" s="209">
        <v>48.32</v>
      </c>
      <c r="H57" s="209">
        <v>44.544999999999995</v>
      </c>
      <c r="I57" s="222">
        <v>45.902250000000002</v>
      </c>
      <c r="J57" s="222">
        <v>44.544499999999999</v>
      </c>
      <c r="K57" s="209">
        <v>53.75</v>
      </c>
      <c r="L57" s="209">
        <v>59.52375</v>
      </c>
      <c r="M57" s="209">
        <v>20.652249999999999</v>
      </c>
      <c r="N57" s="209">
        <v>39.58325</v>
      </c>
      <c r="O57" s="209">
        <v>69.853250000000003</v>
      </c>
      <c r="P57" s="209">
        <v>54.91075</v>
      </c>
      <c r="Q57" s="209">
        <v>38.380249999999997</v>
      </c>
      <c r="R57" s="209">
        <v>45.000250000000001</v>
      </c>
      <c r="S57" s="209">
        <v>59.375</v>
      </c>
      <c r="T57" s="209">
        <v>40.540500000000002</v>
      </c>
      <c r="U57" s="209">
        <v>60.71425</v>
      </c>
      <c r="V57" s="209">
        <v>38.858750000000001</v>
      </c>
      <c r="W57" s="209">
        <v>42.143000000000001</v>
      </c>
      <c r="X57" s="209">
        <v>51.363750000000003</v>
      </c>
      <c r="Y57" s="209">
        <v>42.543750000000003</v>
      </c>
      <c r="Z57" s="209">
        <v>54.166499999999999</v>
      </c>
      <c r="AA57" s="209">
        <v>19.642749999999999</v>
      </c>
      <c r="AB57" s="209">
        <v>44.444499999999998</v>
      </c>
      <c r="AC57" s="209">
        <v>40.625</v>
      </c>
      <c r="AD57" s="209">
        <v>0</v>
      </c>
      <c r="AE57" s="209">
        <v>44.444499999999998</v>
      </c>
      <c r="AF57" s="215">
        <v>50</v>
      </c>
      <c r="AG57" s="209">
        <v>28.125</v>
      </c>
      <c r="AH57" s="209">
        <v>42.105249999999998</v>
      </c>
      <c r="AI57" s="209">
        <v>75</v>
      </c>
      <c r="AJ57" s="209">
        <v>51.388750000000002</v>
      </c>
      <c r="AK57" s="209"/>
      <c r="AL57" s="209">
        <v>30</v>
      </c>
      <c r="AM57" s="209">
        <v>44.444250000000004</v>
      </c>
      <c r="AN57" s="209">
        <v>38.888749999999995</v>
      </c>
      <c r="AO57" s="209">
        <v>32.143000000000001</v>
      </c>
      <c r="AP57" s="209">
        <v>37.5</v>
      </c>
    </row>
    <row r="58" spans="1:45" s="4" customFormat="1" ht="21" x14ac:dyDescent="0.25">
      <c r="A58" s="204" t="s">
        <v>295</v>
      </c>
      <c r="B58" s="197" t="s">
        <v>281</v>
      </c>
      <c r="C58" s="205" t="s">
        <v>278</v>
      </c>
      <c r="D58" s="197" t="s">
        <v>276</v>
      </c>
      <c r="E58" s="206" t="s">
        <v>177</v>
      </c>
      <c r="F58" s="211">
        <v>66.349999999999994</v>
      </c>
      <c r="G58" s="211">
        <v>62.89</v>
      </c>
      <c r="H58" s="211">
        <v>64.64</v>
      </c>
      <c r="I58" s="223">
        <v>66.501999999999995</v>
      </c>
      <c r="J58" s="223">
        <v>64.641000000000005</v>
      </c>
      <c r="K58" s="211">
        <v>82.5</v>
      </c>
      <c r="L58" s="211">
        <v>71.429000000000002</v>
      </c>
      <c r="M58" s="211">
        <v>45.652000000000001</v>
      </c>
      <c r="N58" s="211">
        <v>61.110999999999997</v>
      </c>
      <c r="O58" s="211">
        <v>69.117999999999995</v>
      </c>
      <c r="P58" s="211">
        <v>52.679000000000002</v>
      </c>
      <c r="Q58" s="211">
        <v>73.239000000000004</v>
      </c>
      <c r="R58" s="211">
        <v>86.667000000000002</v>
      </c>
      <c r="S58" s="211">
        <v>81.25</v>
      </c>
      <c r="T58" s="211">
        <v>62.161999999999999</v>
      </c>
      <c r="U58" s="211">
        <v>92.856999999999999</v>
      </c>
      <c r="V58" s="211">
        <v>60.326000000000001</v>
      </c>
      <c r="W58" s="211">
        <v>74.286000000000001</v>
      </c>
      <c r="X58" s="211">
        <v>61.817999999999998</v>
      </c>
      <c r="Y58" s="211">
        <v>49.122999999999998</v>
      </c>
      <c r="Z58" s="211">
        <v>83.332999999999998</v>
      </c>
      <c r="AA58" s="211">
        <v>64.286000000000001</v>
      </c>
      <c r="AB58" s="211">
        <v>66.667000000000002</v>
      </c>
      <c r="AC58" s="211">
        <v>68.75</v>
      </c>
      <c r="AD58" s="211">
        <v>0</v>
      </c>
      <c r="AE58" s="211">
        <v>50</v>
      </c>
      <c r="AF58" s="211">
        <v>100</v>
      </c>
      <c r="AG58" s="211">
        <v>68.75</v>
      </c>
      <c r="AH58" s="211">
        <v>78.947000000000003</v>
      </c>
      <c r="AI58" s="211">
        <v>78.570999999999998</v>
      </c>
      <c r="AJ58" s="211">
        <v>58.332999999999998</v>
      </c>
      <c r="AK58" s="211"/>
      <c r="AL58" s="211">
        <v>50</v>
      </c>
      <c r="AM58" s="211">
        <v>77.778000000000006</v>
      </c>
      <c r="AN58" s="211">
        <v>66.667000000000002</v>
      </c>
      <c r="AO58" s="211">
        <v>78.570999999999998</v>
      </c>
      <c r="AP58" s="211">
        <v>55</v>
      </c>
    </row>
    <row r="59" spans="1:45" ht="22.5" x14ac:dyDescent="0.2">
      <c r="A59" s="200" t="s">
        <v>85</v>
      </c>
      <c r="B59" s="199" t="s">
        <v>280</v>
      </c>
      <c r="C59" s="200" t="s">
        <v>279</v>
      </c>
      <c r="D59" s="199" t="s">
        <v>274</v>
      </c>
      <c r="E59" s="199" t="s">
        <v>74</v>
      </c>
      <c r="F59" s="208">
        <v>74.86333333333333</v>
      </c>
      <c r="G59" s="208">
        <v>69.793333333333337</v>
      </c>
      <c r="H59" s="208">
        <v>72.326666666666668</v>
      </c>
      <c r="I59" s="224">
        <v>75.486333333333334</v>
      </c>
      <c r="J59" s="224">
        <v>72.324666666666673</v>
      </c>
      <c r="K59" s="208">
        <v>82.222333333333339</v>
      </c>
      <c r="L59" s="208">
        <v>66.666666666666671</v>
      </c>
      <c r="M59" s="208">
        <v>65.151333333333341</v>
      </c>
      <c r="N59" s="208">
        <v>66.666666666666671</v>
      </c>
      <c r="O59" s="208">
        <v>78.947666666666677</v>
      </c>
      <c r="P59" s="208">
        <v>89.922333333333327</v>
      </c>
      <c r="Q59" s="208">
        <v>69.230999999999995</v>
      </c>
      <c r="R59" s="208">
        <v>72.221999999999994</v>
      </c>
      <c r="S59" s="213">
        <v>66.666666666666671</v>
      </c>
      <c r="T59" s="208">
        <v>72.619</v>
      </c>
      <c r="U59" s="208"/>
      <c r="V59" s="208">
        <v>63.076999999999998</v>
      </c>
      <c r="W59" s="208">
        <v>61.904333333333334</v>
      </c>
      <c r="X59" s="208">
        <v>67.47966666666666</v>
      </c>
      <c r="Y59" s="208">
        <v>62.5</v>
      </c>
      <c r="Z59" s="208">
        <v>83.333333333333329</v>
      </c>
      <c r="AA59" s="208">
        <v>69.047666666666672</v>
      </c>
      <c r="AB59" s="208"/>
      <c r="AC59" s="208">
        <v>77.777666666666661</v>
      </c>
      <c r="AD59" s="208">
        <v>88.88900000000001</v>
      </c>
      <c r="AE59" s="208">
        <v>77.777666666666661</v>
      </c>
      <c r="AF59" s="208">
        <v>41.666666666666664</v>
      </c>
      <c r="AG59" s="208">
        <v>83.333333333333329</v>
      </c>
      <c r="AH59" s="208"/>
      <c r="AI59" s="208">
        <v>100</v>
      </c>
      <c r="AJ59" s="208">
        <v>88.333333333333329</v>
      </c>
      <c r="AK59" s="208">
        <v>88.333333333333329</v>
      </c>
      <c r="AL59" s="208">
        <v>88.095333333333329</v>
      </c>
      <c r="AM59" s="208">
        <v>67.85733333333333</v>
      </c>
      <c r="AN59" s="208">
        <v>58.333333333333336</v>
      </c>
      <c r="AO59" s="208">
        <v>100</v>
      </c>
      <c r="AP59" s="208">
        <v>47.619</v>
      </c>
    </row>
    <row r="60" spans="1:45" ht="22.5" x14ac:dyDescent="0.2">
      <c r="A60" s="202" t="s">
        <v>240</v>
      </c>
      <c r="B60" s="201" t="s">
        <v>280</v>
      </c>
      <c r="C60" s="202" t="s">
        <v>279</v>
      </c>
      <c r="D60" s="201" t="s">
        <v>275</v>
      </c>
      <c r="E60" s="201" t="s">
        <v>79</v>
      </c>
      <c r="F60" s="210">
        <v>45.699999999999996</v>
      </c>
      <c r="G60" s="210">
        <v>61.43</v>
      </c>
      <c r="H60" s="210">
        <v>53.58</v>
      </c>
      <c r="I60" s="225">
        <v>57.764499999999998</v>
      </c>
      <c r="J60" s="225">
        <v>53.578499999999998</v>
      </c>
      <c r="K60" s="210">
        <v>73.333500000000001</v>
      </c>
      <c r="L60" s="210">
        <v>72.222000000000008</v>
      </c>
      <c r="M60" s="210">
        <v>38.636499999999998</v>
      </c>
      <c r="N60" s="210">
        <v>54.167000000000002</v>
      </c>
      <c r="O60" s="210">
        <v>73.683999999999997</v>
      </c>
      <c r="P60" s="210">
        <v>63.953499999999998</v>
      </c>
      <c r="Q60" s="210">
        <v>61.538499999999999</v>
      </c>
      <c r="R60" s="214">
        <v>33.332999999999998</v>
      </c>
      <c r="S60" s="210">
        <v>70</v>
      </c>
      <c r="T60" s="210">
        <v>55.356999999999999</v>
      </c>
      <c r="U60" s="210"/>
      <c r="V60" s="210">
        <v>48.461500000000001</v>
      </c>
      <c r="W60" s="214">
        <v>33.332999999999998</v>
      </c>
      <c r="X60" s="214">
        <v>40.243499999999997</v>
      </c>
      <c r="Y60" s="210">
        <v>68.75</v>
      </c>
      <c r="Z60" s="210">
        <v>68.75</v>
      </c>
      <c r="AA60" s="210">
        <v>50</v>
      </c>
      <c r="AB60" s="210"/>
      <c r="AC60" s="210">
        <v>41.666499999999999</v>
      </c>
      <c r="AD60" s="210">
        <v>83.333500000000001</v>
      </c>
      <c r="AE60" s="210">
        <v>50</v>
      </c>
      <c r="AF60" s="216">
        <v>50</v>
      </c>
      <c r="AG60" s="210">
        <v>37.5</v>
      </c>
      <c r="AH60" s="210"/>
      <c r="AI60" s="210">
        <v>100</v>
      </c>
      <c r="AJ60" s="214">
        <v>42.5</v>
      </c>
      <c r="AK60" s="210">
        <v>52.5</v>
      </c>
      <c r="AL60" s="210">
        <v>35.713999999999999</v>
      </c>
      <c r="AM60" s="210">
        <v>57.143000000000001</v>
      </c>
      <c r="AN60" s="210">
        <v>50</v>
      </c>
      <c r="AO60" s="210">
        <v>100</v>
      </c>
      <c r="AP60" s="210">
        <v>50</v>
      </c>
    </row>
    <row r="61" spans="1:45" ht="21" x14ac:dyDescent="0.2">
      <c r="A61" s="204" t="s">
        <v>87</v>
      </c>
      <c r="B61" s="197" t="s">
        <v>281</v>
      </c>
      <c r="C61" s="205" t="s">
        <v>279</v>
      </c>
      <c r="D61" s="193" t="s">
        <v>276</v>
      </c>
      <c r="E61" s="193" t="s">
        <v>75</v>
      </c>
      <c r="F61" s="217">
        <v>52.97</v>
      </c>
      <c r="G61" s="217">
        <v>55.2</v>
      </c>
      <c r="H61" s="217">
        <v>54.089999999999996</v>
      </c>
      <c r="I61" s="226">
        <v>59.819000000000003</v>
      </c>
      <c r="J61" s="226">
        <v>54.09</v>
      </c>
      <c r="K61" s="217">
        <v>71.666499999999999</v>
      </c>
      <c r="L61" s="217">
        <v>61.110999999999997</v>
      </c>
      <c r="M61" s="217">
        <v>35.227499999999999</v>
      </c>
      <c r="N61" s="218">
        <v>64.582999999999998</v>
      </c>
      <c r="O61" s="217">
        <v>67.105500000000006</v>
      </c>
      <c r="P61" s="217">
        <v>51.744500000000002</v>
      </c>
      <c r="Q61" s="217">
        <v>64.102499999999992</v>
      </c>
      <c r="R61" s="217">
        <v>45.833500000000001</v>
      </c>
      <c r="S61" s="217">
        <v>30</v>
      </c>
      <c r="T61" s="217">
        <v>56.25</v>
      </c>
      <c r="U61" s="218"/>
      <c r="V61" s="217">
        <v>53.462000000000003</v>
      </c>
      <c r="W61" s="217">
        <v>55.952500000000001</v>
      </c>
      <c r="X61" s="217">
        <v>49.390500000000003</v>
      </c>
      <c r="Y61" s="217">
        <v>36.457999999999998</v>
      </c>
      <c r="Z61" s="217">
        <v>46.875</v>
      </c>
      <c r="AA61" s="217">
        <v>60.713999999999999</v>
      </c>
      <c r="AB61" s="218"/>
      <c r="AC61" s="218">
        <v>70.832999999999998</v>
      </c>
      <c r="AD61" s="218">
        <v>58.332999999999998</v>
      </c>
      <c r="AE61" s="218">
        <v>54.166499999999999</v>
      </c>
      <c r="AF61" s="217">
        <v>50</v>
      </c>
      <c r="AG61" s="217">
        <v>43.75</v>
      </c>
      <c r="AH61" s="218"/>
      <c r="AI61" s="217">
        <v>25</v>
      </c>
      <c r="AJ61" s="217">
        <v>42.5</v>
      </c>
      <c r="AK61" s="218">
        <v>63.75</v>
      </c>
      <c r="AL61" s="218">
        <v>64.286000000000001</v>
      </c>
      <c r="AM61" s="217">
        <v>57.142499999999998</v>
      </c>
      <c r="AN61" s="217">
        <v>56.25</v>
      </c>
      <c r="AO61" s="218">
        <v>100</v>
      </c>
      <c r="AP61" s="217">
        <v>32.143000000000001</v>
      </c>
    </row>
    <row r="62" spans="1:45" ht="37.5" customHeight="1" x14ac:dyDescent="0.2">
      <c r="A62" s="368" t="s">
        <v>294</v>
      </c>
      <c r="B62" s="368"/>
      <c r="C62" s="369"/>
      <c r="D62" s="228" t="s">
        <v>287</v>
      </c>
      <c r="E62" s="219"/>
      <c r="F62" s="219"/>
      <c r="G62" s="219"/>
      <c r="H62" s="219"/>
      <c r="I62" s="227">
        <v>8987</v>
      </c>
      <c r="J62" s="227">
        <v>724</v>
      </c>
      <c r="K62" s="220">
        <v>20</v>
      </c>
      <c r="L62" s="220">
        <v>21</v>
      </c>
      <c r="M62" s="220">
        <v>23</v>
      </c>
      <c r="N62" s="220">
        <v>36</v>
      </c>
      <c r="O62" s="220">
        <v>34</v>
      </c>
      <c r="P62" s="220">
        <v>56</v>
      </c>
      <c r="Q62" s="220">
        <v>71</v>
      </c>
      <c r="R62" s="220">
        <v>15</v>
      </c>
      <c r="S62" s="220">
        <v>8</v>
      </c>
      <c r="T62" s="220">
        <v>37</v>
      </c>
      <c r="U62" s="220">
        <v>7</v>
      </c>
      <c r="V62" s="220">
        <v>92</v>
      </c>
      <c r="W62" s="220">
        <v>35</v>
      </c>
      <c r="X62" s="220">
        <v>55</v>
      </c>
      <c r="Y62" s="220">
        <v>57</v>
      </c>
      <c r="Z62" s="220">
        <v>6</v>
      </c>
      <c r="AA62" s="220">
        <v>14</v>
      </c>
      <c r="AB62" s="220">
        <v>9</v>
      </c>
      <c r="AC62" s="220">
        <v>16</v>
      </c>
      <c r="AD62" s="220">
        <v>1</v>
      </c>
      <c r="AE62" s="220">
        <v>9</v>
      </c>
      <c r="AF62" s="220">
        <v>1</v>
      </c>
      <c r="AG62" s="220">
        <v>8</v>
      </c>
      <c r="AH62" s="220">
        <v>19</v>
      </c>
      <c r="AI62" s="220">
        <v>7</v>
      </c>
      <c r="AJ62" s="220">
        <v>18</v>
      </c>
      <c r="AK62" s="220"/>
      <c r="AL62" s="220">
        <v>5</v>
      </c>
      <c r="AM62" s="220">
        <v>18</v>
      </c>
      <c r="AN62" s="220">
        <v>9</v>
      </c>
      <c r="AO62" s="220">
        <v>7</v>
      </c>
      <c r="AP62" s="220">
        <v>10</v>
      </c>
    </row>
    <row r="63" spans="1:45" ht="40.5" customHeight="1" x14ac:dyDescent="0.2">
      <c r="A63" s="370"/>
      <c r="B63" s="370"/>
      <c r="C63" s="371"/>
      <c r="D63" s="228" t="s">
        <v>288</v>
      </c>
      <c r="E63" s="219"/>
      <c r="F63" s="219"/>
      <c r="G63" s="219"/>
      <c r="H63" s="219"/>
      <c r="I63" s="227">
        <v>7045</v>
      </c>
      <c r="J63" s="227">
        <v>489</v>
      </c>
      <c r="K63" s="220">
        <v>15</v>
      </c>
      <c r="L63" s="220">
        <v>9</v>
      </c>
      <c r="M63" s="220">
        <v>22</v>
      </c>
      <c r="N63" s="220">
        <v>12</v>
      </c>
      <c r="O63" s="220">
        <v>19</v>
      </c>
      <c r="P63" s="220">
        <v>43</v>
      </c>
      <c r="Q63" s="220">
        <v>39</v>
      </c>
      <c r="R63" s="220">
        <v>6</v>
      </c>
      <c r="S63" s="220">
        <v>5</v>
      </c>
      <c r="T63" s="220">
        <v>28</v>
      </c>
      <c r="U63" s="219"/>
      <c r="V63" s="220">
        <v>65</v>
      </c>
      <c r="W63" s="220">
        <v>21</v>
      </c>
      <c r="X63" s="220">
        <v>41</v>
      </c>
      <c r="Y63" s="220">
        <v>24</v>
      </c>
      <c r="Z63" s="232">
        <v>8</v>
      </c>
      <c r="AA63" s="220">
        <v>14</v>
      </c>
      <c r="AB63" s="219"/>
      <c r="AC63" s="220">
        <v>6</v>
      </c>
      <c r="AD63" s="232">
        <v>3</v>
      </c>
      <c r="AE63" s="220">
        <v>6</v>
      </c>
      <c r="AF63" s="232">
        <v>4</v>
      </c>
      <c r="AG63" s="220">
        <v>4</v>
      </c>
      <c r="AH63" s="219"/>
      <c r="AI63" s="220">
        <v>1</v>
      </c>
      <c r="AJ63" s="232">
        <v>20</v>
      </c>
      <c r="AK63" s="220">
        <v>20</v>
      </c>
      <c r="AL63" s="232">
        <v>14</v>
      </c>
      <c r="AM63" s="232">
        <v>28</v>
      </c>
      <c r="AN63" s="220">
        <v>4</v>
      </c>
      <c r="AO63" s="220">
        <v>1</v>
      </c>
      <c r="AP63" s="220">
        <v>7</v>
      </c>
    </row>
    <row r="162" spans="1:42" ht="15" customHeight="1" x14ac:dyDescent="0.2">
      <c r="A162" s="365" t="s">
        <v>302</v>
      </c>
      <c r="B162" s="366"/>
      <c r="C162" s="366"/>
      <c r="D162" s="367"/>
    </row>
    <row r="163" spans="1:42" s="111" customFormat="1" ht="36.75" customHeight="1" x14ac:dyDescent="0.25">
      <c r="A163" s="194" t="s">
        <v>8</v>
      </c>
      <c r="B163" s="194" t="s">
        <v>9</v>
      </c>
      <c r="C163" s="194" t="s">
        <v>277</v>
      </c>
      <c r="D163" s="194" t="s">
        <v>289</v>
      </c>
      <c r="E163" s="195" t="s">
        <v>41</v>
      </c>
      <c r="F163" s="196" t="s">
        <v>282</v>
      </c>
      <c r="G163" s="196" t="s">
        <v>283</v>
      </c>
      <c r="H163" s="265" t="s">
        <v>284</v>
      </c>
      <c r="I163" s="212" t="s">
        <v>285</v>
      </c>
      <c r="J163" s="212" t="s">
        <v>286</v>
      </c>
      <c r="K163" s="198" t="s">
        <v>241</v>
      </c>
      <c r="L163" s="198" t="s">
        <v>242</v>
      </c>
      <c r="M163" s="198" t="s">
        <v>243</v>
      </c>
      <c r="N163" s="198" t="s">
        <v>244</v>
      </c>
      <c r="O163" s="198" t="s">
        <v>245</v>
      </c>
      <c r="P163" s="198" t="s">
        <v>246</v>
      </c>
      <c r="Q163" s="198" t="s">
        <v>247</v>
      </c>
      <c r="R163" s="198" t="s">
        <v>248</v>
      </c>
      <c r="S163" s="198" t="s">
        <v>249</v>
      </c>
      <c r="T163" s="198" t="s">
        <v>250</v>
      </c>
      <c r="U163" s="198" t="s">
        <v>251</v>
      </c>
      <c r="V163" s="198" t="s">
        <v>252</v>
      </c>
      <c r="W163" s="198" t="s">
        <v>253</v>
      </c>
      <c r="X163" s="198" t="s">
        <v>254</v>
      </c>
      <c r="Y163" s="198" t="s">
        <v>255</v>
      </c>
      <c r="Z163" s="198" t="s">
        <v>256</v>
      </c>
      <c r="AA163" s="198" t="s">
        <v>257</v>
      </c>
      <c r="AB163" s="198" t="s">
        <v>258</v>
      </c>
      <c r="AC163" s="198" t="s">
        <v>259</v>
      </c>
      <c r="AD163" s="198" t="s">
        <v>260</v>
      </c>
      <c r="AE163" s="198" t="s">
        <v>261</v>
      </c>
      <c r="AF163" s="198" t="s">
        <v>262</v>
      </c>
      <c r="AG163" s="198" t="s">
        <v>263</v>
      </c>
      <c r="AH163" s="198" t="s">
        <v>264</v>
      </c>
      <c r="AI163" s="198" t="s">
        <v>265</v>
      </c>
      <c r="AJ163" s="198" t="s">
        <v>266</v>
      </c>
      <c r="AK163" s="198" t="s">
        <v>267</v>
      </c>
      <c r="AL163" s="198" t="s">
        <v>268</v>
      </c>
      <c r="AM163" s="198" t="s">
        <v>269</v>
      </c>
      <c r="AN163" s="198" t="s">
        <v>270</v>
      </c>
      <c r="AO163" s="198" t="s">
        <v>271</v>
      </c>
      <c r="AP163" s="198" t="s">
        <v>272</v>
      </c>
    </row>
    <row r="164" spans="1:42" s="240" customFormat="1" ht="22.5" x14ac:dyDescent="0.25">
      <c r="A164" s="242" t="s">
        <v>299</v>
      </c>
      <c r="B164" s="243"/>
      <c r="C164" s="242" t="s">
        <v>278</v>
      </c>
      <c r="D164" s="243" t="s">
        <v>30</v>
      </c>
      <c r="E164" s="244" t="s">
        <v>172</v>
      </c>
      <c r="F164" s="245">
        <v>68.66</v>
      </c>
      <c r="G164" s="246">
        <v>74.23</v>
      </c>
      <c r="H164" s="266">
        <v>71.41</v>
      </c>
      <c r="I164" s="270">
        <v>73.795000000000002</v>
      </c>
      <c r="J164" s="270">
        <v>71.409000000000006</v>
      </c>
      <c r="K164" s="247">
        <v>75</v>
      </c>
      <c r="L164" s="247">
        <v>66.667000000000002</v>
      </c>
      <c r="M164" s="247">
        <v>47.826000000000001</v>
      </c>
      <c r="N164" s="247">
        <v>63.889000000000003</v>
      </c>
      <c r="O164" s="247">
        <v>97.058999999999997</v>
      </c>
      <c r="P164" s="247">
        <v>76.786000000000001</v>
      </c>
      <c r="Q164" s="247">
        <v>61.972000000000001</v>
      </c>
      <c r="R164" s="247">
        <v>80</v>
      </c>
      <c r="S164" s="247">
        <v>87.5</v>
      </c>
      <c r="T164" s="247">
        <v>75.676000000000002</v>
      </c>
      <c r="U164" s="247">
        <v>100</v>
      </c>
      <c r="V164" s="247">
        <v>67.391000000000005</v>
      </c>
      <c r="W164" s="247">
        <v>62.856999999999999</v>
      </c>
      <c r="X164" s="247">
        <v>67.272999999999996</v>
      </c>
      <c r="Y164" s="247">
        <v>71.930000000000007</v>
      </c>
      <c r="Z164" s="247">
        <v>83.332999999999998</v>
      </c>
      <c r="AA164" s="247">
        <v>35.713999999999999</v>
      </c>
      <c r="AB164" s="247">
        <v>100</v>
      </c>
      <c r="AC164" s="247">
        <v>75</v>
      </c>
      <c r="AD164" s="247">
        <v>0</v>
      </c>
      <c r="AE164" s="247">
        <v>77.778000000000006</v>
      </c>
      <c r="AF164" s="247">
        <v>100</v>
      </c>
      <c r="AG164" s="247">
        <v>62.5</v>
      </c>
      <c r="AH164" s="247">
        <v>94.736999999999995</v>
      </c>
      <c r="AI164" s="247">
        <v>100</v>
      </c>
      <c r="AJ164" s="247">
        <v>77.778000000000006</v>
      </c>
      <c r="AK164" s="247"/>
      <c r="AL164" s="247">
        <v>60</v>
      </c>
      <c r="AM164" s="247">
        <v>66.667000000000002</v>
      </c>
      <c r="AN164" s="247">
        <v>88.888999999999996</v>
      </c>
      <c r="AO164" s="247">
        <v>71.429000000000002</v>
      </c>
      <c r="AP164" s="247">
        <v>70</v>
      </c>
    </row>
    <row r="165" spans="1:42" s="241" customFormat="1" ht="56.25" x14ac:dyDescent="0.2">
      <c r="A165" s="248" t="s">
        <v>298</v>
      </c>
      <c r="B165" s="249"/>
      <c r="C165" s="248" t="s">
        <v>279</v>
      </c>
      <c r="D165" s="249" t="s">
        <v>32</v>
      </c>
      <c r="E165" s="249" t="s">
        <v>296</v>
      </c>
      <c r="F165" s="245">
        <v>35.659999999999997</v>
      </c>
      <c r="G165" s="246">
        <v>42.86</v>
      </c>
      <c r="H165" s="267">
        <v>39.26</v>
      </c>
      <c r="I165" s="271">
        <v>34.72</v>
      </c>
      <c r="J165" s="272">
        <v>39.264000000000003</v>
      </c>
      <c r="K165" s="250">
        <v>66.667000000000002</v>
      </c>
      <c r="L165" s="250">
        <v>44.444000000000003</v>
      </c>
      <c r="M165" s="250">
        <v>13.635999999999999</v>
      </c>
      <c r="N165" s="251">
        <v>58.332999999999998</v>
      </c>
      <c r="O165" s="250">
        <v>63.158000000000001</v>
      </c>
      <c r="P165" s="250">
        <v>67.441999999999993</v>
      </c>
      <c r="Q165" s="250">
        <v>15.385</v>
      </c>
      <c r="R165" s="250">
        <v>50</v>
      </c>
      <c r="S165" s="250">
        <v>40</v>
      </c>
      <c r="T165" s="250">
        <v>21.428999999999998</v>
      </c>
      <c r="U165" s="252"/>
      <c r="V165" s="251">
        <v>35.384999999999998</v>
      </c>
      <c r="W165" s="250">
        <v>28.571000000000002</v>
      </c>
      <c r="X165" s="250">
        <v>14.634</v>
      </c>
      <c r="Y165" s="250">
        <v>50</v>
      </c>
      <c r="Z165" s="250">
        <v>62.5</v>
      </c>
      <c r="AA165" s="247">
        <v>85.713999999999999</v>
      </c>
      <c r="AB165" s="252"/>
      <c r="AC165" s="250">
        <v>33.332999999999998</v>
      </c>
      <c r="AD165" s="245">
        <v>0</v>
      </c>
      <c r="AE165" s="250">
        <v>0</v>
      </c>
      <c r="AF165" s="250">
        <v>0</v>
      </c>
      <c r="AG165" s="250">
        <v>25</v>
      </c>
      <c r="AH165" s="252"/>
      <c r="AI165" s="247">
        <v>100</v>
      </c>
      <c r="AJ165" s="250">
        <v>65</v>
      </c>
      <c r="AK165" s="247">
        <v>65</v>
      </c>
      <c r="AL165" s="251">
        <v>28.571000000000002</v>
      </c>
      <c r="AM165" s="250">
        <v>35.713999999999999</v>
      </c>
      <c r="AN165" s="250">
        <v>0</v>
      </c>
      <c r="AO165" s="247">
        <v>100</v>
      </c>
      <c r="AP165" s="250">
        <v>14.286</v>
      </c>
    </row>
    <row r="167" spans="1:42" x14ac:dyDescent="0.2">
      <c r="A167" s="365" t="s">
        <v>303</v>
      </c>
      <c r="B167" s="366"/>
      <c r="C167" s="366"/>
      <c r="D167" s="367"/>
    </row>
    <row r="168" spans="1:42" s="111" customFormat="1" ht="48.75" customHeight="1" x14ac:dyDescent="0.25">
      <c r="A168" s="264" t="s">
        <v>8</v>
      </c>
      <c r="B168" s="264" t="s">
        <v>9</v>
      </c>
      <c r="C168" s="264" t="s">
        <v>277</v>
      </c>
      <c r="D168" s="264" t="s">
        <v>289</v>
      </c>
      <c r="E168" s="195" t="s">
        <v>41</v>
      </c>
      <c r="F168" s="196" t="s">
        <v>282</v>
      </c>
      <c r="G168" s="196" t="s">
        <v>283</v>
      </c>
      <c r="H168" s="265" t="s">
        <v>284</v>
      </c>
      <c r="I168" s="212" t="s">
        <v>285</v>
      </c>
      <c r="J168" s="212" t="s">
        <v>286</v>
      </c>
      <c r="K168" s="198" t="s">
        <v>241</v>
      </c>
      <c r="L168" s="198" t="s">
        <v>242</v>
      </c>
      <c r="M168" s="198" t="s">
        <v>243</v>
      </c>
      <c r="N168" s="198" t="s">
        <v>244</v>
      </c>
      <c r="O168" s="198" t="s">
        <v>245</v>
      </c>
      <c r="P168" s="198" t="s">
        <v>246</v>
      </c>
      <c r="Q168" s="198" t="s">
        <v>247</v>
      </c>
      <c r="R168" s="198" t="s">
        <v>248</v>
      </c>
      <c r="S168" s="198" t="s">
        <v>249</v>
      </c>
      <c r="T168" s="198" t="s">
        <v>250</v>
      </c>
      <c r="U168" s="198" t="s">
        <v>251</v>
      </c>
      <c r="V168" s="198" t="s">
        <v>252</v>
      </c>
      <c r="W168" s="198" t="s">
        <v>253</v>
      </c>
      <c r="X168" s="198" t="s">
        <v>254</v>
      </c>
      <c r="Y168" s="198" t="s">
        <v>255</v>
      </c>
      <c r="Z168" s="198" t="s">
        <v>256</v>
      </c>
      <c r="AA168" s="198" t="s">
        <v>257</v>
      </c>
      <c r="AB168" s="198" t="s">
        <v>258</v>
      </c>
      <c r="AC168" s="198" t="s">
        <v>259</v>
      </c>
      <c r="AD168" s="198" t="s">
        <v>260</v>
      </c>
      <c r="AE168" s="198" t="s">
        <v>261</v>
      </c>
      <c r="AF168" s="198" t="s">
        <v>262</v>
      </c>
      <c r="AG168" s="198" t="s">
        <v>263</v>
      </c>
      <c r="AH168" s="198" t="s">
        <v>264</v>
      </c>
      <c r="AI168" s="198" t="s">
        <v>265</v>
      </c>
      <c r="AJ168" s="198" t="s">
        <v>266</v>
      </c>
      <c r="AK168" s="198" t="s">
        <v>267</v>
      </c>
      <c r="AL168" s="198" t="s">
        <v>268</v>
      </c>
      <c r="AM168" s="198" t="s">
        <v>269</v>
      </c>
      <c r="AN168" s="198" t="s">
        <v>270</v>
      </c>
      <c r="AO168" s="198" t="s">
        <v>271</v>
      </c>
      <c r="AP168" s="198" t="s">
        <v>272</v>
      </c>
    </row>
    <row r="169" spans="1:42" s="240" customFormat="1" x14ac:dyDescent="0.25">
      <c r="A169" s="254" t="s">
        <v>300</v>
      </c>
      <c r="B169" s="255"/>
      <c r="C169" s="254" t="s">
        <v>278</v>
      </c>
      <c r="D169" s="255" t="s">
        <v>164</v>
      </c>
      <c r="E169" s="256" t="s">
        <v>165</v>
      </c>
      <c r="F169" s="257">
        <v>50.95</v>
      </c>
      <c r="G169" s="258">
        <v>45.38</v>
      </c>
      <c r="H169" s="268">
        <v>48.2</v>
      </c>
      <c r="I169" s="273">
        <v>54.445</v>
      </c>
      <c r="J169" s="273">
        <v>48.204000000000001</v>
      </c>
      <c r="K169" s="259">
        <v>95</v>
      </c>
      <c r="L169" s="259">
        <v>71.429000000000002</v>
      </c>
      <c r="M169" s="259">
        <v>30.434999999999999</v>
      </c>
      <c r="N169" s="259">
        <v>30.556000000000001</v>
      </c>
      <c r="O169" s="259">
        <v>44.118000000000002</v>
      </c>
      <c r="P169" s="259">
        <v>64.286000000000001</v>
      </c>
      <c r="Q169" s="259">
        <v>50.704000000000001</v>
      </c>
      <c r="R169" s="259">
        <v>46.667000000000002</v>
      </c>
      <c r="S169" s="259">
        <v>50</v>
      </c>
      <c r="T169" s="259">
        <v>18.919</v>
      </c>
      <c r="U169" s="259">
        <v>28.571000000000002</v>
      </c>
      <c r="V169" s="259">
        <v>47.826000000000001</v>
      </c>
      <c r="W169" s="259">
        <v>37.143000000000001</v>
      </c>
      <c r="X169" s="259">
        <v>40</v>
      </c>
      <c r="Y169" s="259">
        <v>56.14</v>
      </c>
      <c r="Z169" s="259">
        <v>66.667000000000002</v>
      </c>
      <c r="AA169" s="259">
        <v>42.856999999999999</v>
      </c>
      <c r="AB169" s="259">
        <v>77.778000000000006</v>
      </c>
      <c r="AC169" s="259">
        <v>43.75</v>
      </c>
      <c r="AD169" s="259">
        <v>100</v>
      </c>
      <c r="AE169" s="259">
        <v>44.444000000000003</v>
      </c>
      <c r="AF169" s="259">
        <v>0</v>
      </c>
      <c r="AG169" s="259">
        <v>25</v>
      </c>
      <c r="AH169" s="259">
        <v>63.158000000000001</v>
      </c>
      <c r="AI169" s="259">
        <v>57.143000000000001</v>
      </c>
      <c r="AJ169" s="259">
        <v>55.555999999999997</v>
      </c>
      <c r="AK169" s="259"/>
      <c r="AL169" s="259">
        <v>0</v>
      </c>
      <c r="AM169" s="259">
        <v>61.110999999999997</v>
      </c>
      <c r="AN169" s="259">
        <v>66.667000000000002</v>
      </c>
      <c r="AO169" s="259">
        <v>14.286</v>
      </c>
      <c r="AP169" s="259">
        <v>40</v>
      </c>
    </row>
    <row r="170" spans="1:42" s="241" customFormat="1" x14ac:dyDescent="0.2">
      <c r="A170" s="231" t="s">
        <v>301</v>
      </c>
      <c r="B170" s="260"/>
      <c r="C170" s="231" t="s">
        <v>279</v>
      </c>
      <c r="D170" s="260" t="s">
        <v>28</v>
      </c>
      <c r="E170" s="260" t="s">
        <v>78</v>
      </c>
      <c r="F170" s="257">
        <v>33.61</v>
      </c>
      <c r="G170" s="258">
        <v>16.329999999999998</v>
      </c>
      <c r="H170" s="269">
        <v>24.95</v>
      </c>
      <c r="I170" s="274">
        <v>27.736000000000001</v>
      </c>
      <c r="J170" s="274">
        <v>24.949000000000002</v>
      </c>
      <c r="K170" s="261">
        <v>53.332999999999998</v>
      </c>
      <c r="L170" s="261">
        <v>33.332999999999998</v>
      </c>
      <c r="M170" s="261">
        <v>18.181999999999999</v>
      </c>
      <c r="N170" s="257">
        <v>50</v>
      </c>
      <c r="O170" s="261">
        <v>0</v>
      </c>
      <c r="P170" s="261">
        <v>58.14</v>
      </c>
      <c r="Q170" s="261">
        <v>15.385</v>
      </c>
      <c r="R170" s="259">
        <v>50</v>
      </c>
      <c r="S170" s="261">
        <v>20</v>
      </c>
      <c r="T170" s="261">
        <v>14.286</v>
      </c>
      <c r="U170" s="262"/>
      <c r="V170" s="263">
        <v>15.385</v>
      </c>
      <c r="W170" s="259">
        <v>38.094999999999999</v>
      </c>
      <c r="X170" s="261">
        <v>17.073</v>
      </c>
      <c r="Y170" s="261">
        <v>20.832999999999998</v>
      </c>
      <c r="Z170" s="261">
        <v>25</v>
      </c>
      <c r="AA170" s="261">
        <v>14.286</v>
      </c>
      <c r="AB170" s="262"/>
      <c r="AC170" s="261">
        <v>0</v>
      </c>
      <c r="AD170" s="263">
        <v>0</v>
      </c>
      <c r="AE170" s="259">
        <v>66.667000000000002</v>
      </c>
      <c r="AF170" s="259">
        <v>0</v>
      </c>
      <c r="AG170" s="259">
        <v>50</v>
      </c>
      <c r="AH170" s="262"/>
      <c r="AI170" s="259">
        <v>100</v>
      </c>
      <c r="AJ170" s="261">
        <v>15</v>
      </c>
      <c r="AK170" s="259">
        <v>20</v>
      </c>
      <c r="AL170" s="257">
        <v>14.286</v>
      </c>
      <c r="AM170" s="261">
        <v>32.143000000000001</v>
      </c>
      <c r="AN170" s="261">
        <v>25</v>
      </c>
      <c r="AO170" s="259">
        <v>100</v>
      </c>
      <c r="AP170" s="261">
        <v>14.286</v>
      </c>
    </row>
    <row r="175" spans="1:42" ht="11.25" customHeight="1" x14ac:dyDescent="0.2"/>
  </sheetData>
  <mergeCells count="86">
    <mergeCell ref="E30:E31"/>
    <mergeCell ref="F30:G30"/>
    <mergeCell ref="U30:U31"/>
    <mergeCell ref="H30:I30"/>
    <mergeCell ref="J30:K30"/>
    <mergeCell ref="L30:L31"/>
    <mergeCell ref="M30:M31"/>
    <mergeCell ref="N30:N31"/>
    <mergeCell ref="O30:O31"/>
    <mergeCell ref="P30:P31"/>
    <mergeCell ref="Q30:Q31"/>
    <mergeCell ref="R30:R31"/>
    <mergeCell ref="S30:S31"/>
    <mergeCell ref="T30:T31"/>
    <mergeCell ref="AI30:AI31"/>
    <mergeCell ref="V30:V31"/>
    <mergeCell ref="W30:W31"/>
    <mergeCell ref="Y30:Y31"/>
    <mergeCell ref="Z30:Z31"/>
    <mergeCell ref="AA30:AA31"/>
    <mergeCell ref="AB30:AB31"/>
    <mergeCell ref="AC30:AC31"/>
    <mergeCell ref="AD30:AD31"/>
    <mergeCell ref="AF30:AF31"/>
    <mergeCell ref="AG30:AG31"/>
    <mergeCell ref="AH30:AH31"/>
    <mergeCell ref="AQ30:AQ31"/>
    <mergeCell ref="AR30:AR31"/>
    <mergeCell ref="AS30:AS31"/>
    <mergeCell ref="A1:A2"/>
    <mergeCell ref="B1:B2"/>
    <mergeCell ref="C1:C2"/>
    <mergeCell ref="D1:D2"/>
    <mergeCell ref="E1:E2"/>
    <mergeCell ref="F1:G1"/>
    <mergeCell ref="H1:I1"/>
    <mergeCell ref="AJ30:AJ31"/>
    <mergeCell ref="AL30:AL31"/>
    <mergeCell ref="AM30:AM31"/>
    <mergeCell ref="AN30:AN31"/>
    <mergeCell ref="AO30:AO31"/>
    <mergeCell ref="AP30:AP31"/>
    <mergeCell ref="V1:V2"/>
    <mergeCell ref="J1:K1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AH1:AH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F1:AF2"/>
    <mergeCell ref="AG1:AG2"/>
    <mergeCell ref="AP1:AP2"/>
    <mergeCell ref="AQ1:AQ2"/>
    <mergeCell ref="AR1:AR2"/>
    <mergeCell ref="AS1:AS2"/>
    <mergeCell ref="AI1:AI2"/>
    <mergeCell ref="AJ1:AJ2"/>
    <mergeCell ref="AK1:AK2"/>
    <mergeCell ref="AL1:AL2"/>
    <mergeCell ref="AM1:AM2"/>
    <mergeCell ref="AO1:AO2"/>
    <mergeCell ref="A162:D162"/>
    <mergeCell ref="A167:D167"/>
    <mergeCell ref="A62:C63"/>
    <mergeCell ref="A24:D24"/>
    <mergeCell ref="A47:D47"/>
    <mergeCell ref="A54:D54"/>
    <mergeCell ref="A30:A31"/>
    <mergeCell ref="B30:B31"/>
    <mergeCell ref="C30:C31"/>
    <mergeCell ref="D30:D31"/>
  </mergeCells>
  <conditionalFormatting sqref="N34:W34 Y34:AD34 AF34:AJ34 AL34:AS34">
    <cfRule type="cellIs" dxfId="329" priority="17" operator="lessThan">
      <formula>$L$38</formula>
    </cfRule>
  </conditionalFormatting>
  <conditionalFormatting sqref="N32:W32 Y32:AD32 AF32:AJ32 AL32:AS32">
    <cfRule type="cellIs" dxfId="328" priority="16" operator="lessThan">
      <formula>$L$36</formula>
    </cfRule>
  </conditionalFormatting>
  <conditionalFormatting sqref="N33:W33 Y33:AD33 AF33:AJ33 AL33:AS33">
    <cfRule type="cellIs" dxfId="327" priority="15" operator="lessThan">
      <formula>$L$37</formula>
    </cfRule>
  </conditionalFormatting>
  <conditionalFormatting sqref="N35:W35 Y35:AD35 AF35:AJ35 AL35:AS35">
    <cfRule type="cellIs" dxfId="326" priority="14" operator="lessThan">
      <formula>$L$39</formula>
    </cfRule>
  </conditionalFormatting>
  <conditionalFormatting sqref="N36:W36 Y36:AD36 AF36:AJ36 AL36:AS36">
    <cfRule type="cellIs" dxfId="325" priority="13" operator="lessThan">
      <formula>$L$40</formula>
    </cfRule>
  </conditionalFormatting>
  <conditionalFormatting sqref="N37:W37 Y37:AD37 AF37:AJ37 AL37:AS37">
    <cfRule type="cellIs" dxfId="324" priority="12" operator="lessThan">
      <formula>$L$41</formula>
    </cfRule>
  </conditionalFormatting>
  <conditionalFormatting sqref="N38:W38 Y38:AD38 AF38:AJ38 AL38:AS38">
    <cfRule type="cellIs" dxfId="323" priority="11" operator="lessThan">
      <formula>$L$42</formula>
    </cfRule>
  </conditionalFormatting>
  <conditionalFormatting sqref="N39:W39 Y39:AD39 AF39:AJ39 AL39:AS39">
    <cfRule type="cellIs" dxfId="322" priority="10" operator="lessThan">
      <formula>$L$43</formula>
    </cfRule>
  </conditionalFormatting>
  <conditionalFormatting sqref="N40:W40 Y40:AD40 AF40:AJ40 AL40:AS40">
    <cfRule type="cellIs" dxfId="321" priority="9" operator="lessThan">
      <formula>$L$44</formula>
    </cfRule>
  </conditionalFormatting>
  <conditionalFormatting sqref="N41:W41 Y41:AD41 AF41:AJ41 AL41:AS41">
    <cfRule type="cellIs" dxfId="320" priority="8" operator="lessThan">
      <formula>$L$45</formula>
    </cfRule>
  </conditionalFormatting>
  <conditionalFormatting sqref="N42:W42 Y42:AD42 AF42:AJ42 AL42:AS42">
    <cfRule type="cellIs" dxfId="319" priority="7" operator="lessThan">
      <formula>$L$47</formula>
    </cfRule>
  </conditionalFormatting>
  <conditionalFormatting sqref="N43:W43 Y43:AD43 AF43:AJ43 AL43:AS43">
    <cfRule type="cellIs" dxfId="318" priority="6" operator="lessThan">
      <formula>$L$48</formula>
    </cfRule>
  </conditionalFormatting>
  <conditionalFormatting sqref="N11:O11 AP11:AS11 AK11:AM11 AH11:AI11 AD11:AF11 AA11:AB11 Q11:Y11">
    <cfRule type="cellIs" dxfId="317" priority="3" operator="lessThan">
      <formula>47.146</formula>
    </cfRule>
  </conditionalFormatting>
  <conditionalFormatting sqref="N44:W44 Y44:AD44 AF44:AJ44 AL44:AS44">
    <cfRule type="cellIs" dxfId="316" priority="262" operator="lessThan">
      <formula>$L$1</formula>
    </cfRule>
  </conditionalFormatting>
  <conditionalFormatting sqref="N45:W46 Y45:AD46 AF45:AJ46 AL45:AS46">
    <cfRule type="cellIs" dxfId="315" priority="263" operator="lessThan">
      <formula>$L$2</formula>
    </cfRule>
  </conditionalFormatting>
  <conditionalFormatting sqref="K165:T165 V165:AA165 AC165:AG165 AI165:AP165">
    <cfRule type="cellIs" dxfId="314" priority="2" operator="lessThan">
      <formula>$L$47</formula>
    </cfRule>
  </conditionalFormatting>
  <conditionalFormatting sqref="K170:T170 V170:AA170 AC170:AG170 AI170:AP170">
    <cfRule type="cellIs" dxfId="313" priority="1" operator="lessThan">
      <formula>$L$2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sqref="A1:F16"/>
    </sheetView>
  </sheetViews>
  <sheetFormatPr defaultRowHeight="15" x14ac:dyDescent="0.25"/>
  <cols>
    <col min="3" max="3" width="115.140625" customWidth="1"/>
    <col min="4" max="6" width="18.28515625" customWidth="1"/>
  </cols>
  <sheetData>
    <row r="1" spans="1:6" x14ac:dyDescent="0.25">
      <c r="A1" s="408" t="s">
        <v>42</v>
      </c>
      <c r="B1" s="409" t="s">
        <v>43</v>
      </c>
      <c r="C1" s="410" t="s">
        <v>112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84">
        <v>90.909000000000006</v>
      </c>
      <c r="E3" s="82"/>
      <c r="F3" s="82"/>
    </row>
    <row r="4" spans="1:6" ht="25.5" x14ac:dyDescent="0.25">
      <c r="A4" s="47">
        <v>78.879000000000005</v>
      </c>
      <c r="B4" s="78">
        <v>77.096000000000004</v>
      </c>
      <c r="C4" s="80" t="s">
        <v>104</v>
      </c>
      <c r="D4" s="84">
        <v>68.182000000000002</v>
      </c>
      <c r="E4" s="82"/>
      <c r="F4" s="82"/>
    </row>
    <row r="5" spans="1:6" x14ac:dyDescent="0.25">
      <c r="A5" s="47">
        <v>78.608999999999995</v>
      </c>
      <c r="B5" s="78">
        <v>76.278000000000006</v>
      </c>
      <c r="C5" s="79" t="s">
        <v>102</v>
      </c>
      <c r="D5" s="84">
        <v>63.636000000000003</v>
      </c>
      <c r="E5" s="82"/>
      <c r="F5" s="82"/>
    </row>
    <row r="6" spans="1:6" x14ac:dyDescent="0.25">
      <c r="A6" s="32">
        <v>80.099000000000004</v>
      </c>
      <c r="B6" s="33">
        <v>76.073999999999998</v>
      </c>
      <c r="C6" s="28" t="s">
        <v>103</v>
      </c>
      <c r="D6" s="84">
        <v>59.091000000000001</v>
      </c>
      <c r="E6" s="82"/>
      <c r="F6" s="82"/>
    </row>
    <row r="7" spans="1:6" x14ac:dyDescent="0.25">
      <c r="A7" s="47">
        <v>62.540999999999997</v>
      </c>
      <c r="B7" s="78">
        <v>59.1</v>
      </c>
      <c r="C7" s="83" t="s">
        <v>92</v>
      </c>
      <c r="D7" s="84">
        <v>59.091000000000001</v>
      </c>
      <c r="E7" s="82"/>
      <c r="F7" s="82"/>
    </row>
    <row r="8" spans="1:6" x14ac:dyDescent="0.25">
      <c r="A8" s="47">
        <v>61.674999999999997</v>
      </c>
      <c r="B8" s="78">
        <v>57.055</v>
      </c>
      <c r="C8" s="85" t="s">
        <v>93</v>
      </c>
      <c r="D8" s="84">
        <v>45.454999999999998</v>
      </c>
      <c r="E8" s="82"/>
      <c r="F8" s="82"/>
    </row>
    <row r="9" spans="1:6" x14ac:dyDescent="0.25">
      <c r="A9" s="32">
        <v>53.853999999999999</v>
      </c>
      <c r="B9" s="33">
        <v>50.101999999999997</v>
      </c>
      <c r="C9" s="41" t="s">
        <v>94</v>
      </c>
      <c r="D9" s="84">
        <v>31.818000000000001</v>
      </c>
      <c r="E9" s="82"/>
      <c r="F9" s="82"/>
    </row>
    <row r="10" spans="1:6" x14ac:dyDescent="0.25">
      <c r="A10" s="74">
        <v>56.423000000000002</v>
      </c>
      <c r="B10" s="78">
        <v>49.488999999999997</v>
      </c>
      <c r="C10" s="79" t="s">
        <v>95</v>
      </c>
      <c r="D10" s="84">
        <v>40.908999999999999</v>
      </c>
      <c r="E10" s="82"/>
      <c r="F10" s="82"/>
    </row>
    <row r="11" spans="1:6" x14ac:dyDescent="0.25">
      <c r="A11" s="32">
        <v>57.494999999999997</v>
      </c>
      <c r="B11" s="33">
        <v>47.034999999999997</v>
      </c>
      <c r="C11" s="65" t="s">
        <v>96</v>
      </c>
      <c r="D11" s="84">
        <v>45.454999999999998</v>
      </c>
      <c r="E11" s="82"/>
      <c r="F11" s="82"/>
    </row>
    <row r="12" spans="1:6" ht="25.5" x14ac:dyDescent="0.25">
      <c r="A12" s="74">
        <v>46.500999999999998</v>
      </c>
      <c r="B12" s="78">
        <v>41.921999999999997</v>
      </c>
      <c r="C12" s="80" t="s">
        <v>97</v>
      </c>
      <c r="D12" s="84">
        <v>31.818000000000001</v>
      </c>
      <c r="E12" s="82"/>
      <c r="F12" s="82"/>
    </row>
    <row r="13" spans="1:6" ht="38.25" x14ac:dyDescent="0.25">
      <c r="A13" s="74">
        <v>34.72</v>
      </c>
      <c r="B13" s="48">
        <v>39.264000000000003</v>
      </c>
      <c r="C13" s="80" t="s">
        <v>98</v>
      </c>
      <c r="D13" s="84">
        <v>13.635999999999999</v>
      </c>
      <c r="E13" s="82"/>
      <c r="F13" s="82"/>
    </row>
    <row r="14" spans="1:6" x14ac:dyDescent="0.25">
      <c r="A14" s="75">
        <v>40.341000000000001</v>
      </c>
      <c r="B14" s="33">
        <v>32.209000000000003</v>
      </c>
      <c r="C14" s="67" t="s">
        <v>99</v>
      </c>
      <c r="D14" s="84">
        <v>20.454999999999998</v>
      </c>
      <c r="E14" s="82"/>
      <c r="F14" s="82"/>
    </row>
    <row r="15" spans="1:6" x14ac:dyDescent="0.25">
      <c r="A15" s="75">
        <v>39.539000000000001</v>
      </c>
      <c r="B15" s="33">
        <v>32.106000000000002</v>
      </c>
      <c r="C15" s="28" t="s">
        <v>100</v>
      </c>
      <c r="D15" s="84">
        <v>11.364000000000001</v>
      </c>
      <c r="E15" s="82"/>
      <c r="F15" s="82"/>
    </row>
    <row r="16" spans="1:6" x14ac:dyDescent="0.25">
      <c r="A16" s="74">
        <v>27.736000000000001</v>
      </c>
      <c r="B16" s="78">
        <v>24.949000000000002</v>
      </c>
      <c r="C16" s="81" t="s">
        <v>101</v>
      </c>
      <c r="D16" s="84">
        <v>18.181999999999999</v>
      </c>
      <c r="E16" s="82"/>
      <c r="F16" s="82"/>
    </row>
  </sheetData>
  <mergeCells count="5">
    <mergeCell ref="D1:D2"/>
    <mergeCell ref="E1:F1"/>
    <mergeCell ref="A1:A2"/>
    <mergeCell ref="B1:B2"/>
    <mergeCell ref="C1:C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sqref="A1:F12"/>
    </sheetView>
  </sheetViews>
  <sheetFormatPr defaultRowHeight="15" x14ac:dyDescent="0.25"/>
  <cols>
    <col min="3" max="3" width="128.85546875" customWidth="1"/>
    <col min="4" max="6" width="17.7109375" customWidth="1"/>
  </cols>
  <sheetData>
    <row r="1" spans="1:6" x14ac:dyDescent="0.25">
      <c r="A1" s="408" t="s">
        <v>42</v>
      </c>
      <c r="B1" s="409" t="s">
        <v>43</v>
      </c>
      <c r="C1" s="410" t="s">
        <v>113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ht="25.5" x14ac:dyDescent="0.25">
      <c r="A3" s="47">
        <v>78.879000000000005</v>
      </c>
      <c r="B3" s="78">
        <v>77.096000000000004</v>
      </c>
      <c r="C3" s="80" t="s">
        <v>104</v>
      </c>
      <c r="D3" s="84">
        <v>75</v>
      </c>
      <c r="E3" s="82"/>
      <c r="F3" s="82"/>
    </row>
    <row r="4" spans="1:6" x14ac:dyDescent="0.25">
      <c r="A4" s="47">
        <v>78.608999999999995</v>
      </c>
      <c r="B4" s="78">
        <v>76.278000000000006</v>
      </c>
      <c r="C4" s="79" t="s">
        <v>102</v>
      </c>
      <c r="D4" s="73">
        <v>66.667000000000002</v>
      </c>
      <c r="E4" s="82"/>
      <c r="F4" s="82"/>
    </row>
    <row r="5" spans="1:6" x14ac:dyDescent="0.25">
      <c r="A5" s="47">
        <v>61.674999999999997</v>
      </c>
      <c r="B5" s="78">
        <v>57.055</v>
      </c>
      <c r="C5" s="85" t="s">
        <v>93</v>
      </c>
      <c r="D5" s="73">
        <v>41.667000000000002</v>
      </c>
      <c r="E5" s="82"/>
      <c r="F5" s="82"/>
    </row>
    <row r="6" spans="1:6" x14ac:dyDescent="0.25">
      <c r="A6" s="74">
        <v>56.423000000000002</v>
      </c>
      <c r="B6" s="78">
        <v>49.488999999999997</v>
      </c>
      <c r="C6" s="79" t="s">
        <v>95</v>
      </c>
      <c r="D6" s="73">
        <v>33.332999999999998</v>
      </c>
      <c r="E6" s="82"/>
      <c r="F6" s="82"/>
    </row>
    <row r="7" spans="1:6" x14ac:dyDescent="0.25">
      <c r="A7" s="32">
        <v>57.494999999999997</v>
      </c>
      <c r="B7" s="33">
        <v>47.034999999999997</v>
      </c>
      <c r="C7" s="65" t="s">
        <v>96</v>
      </c>
      <c r="D7" s="84">
        <v>50</v>
      </c>
      <c r="E7" s="82"/>
      <c r="F7" s="82"/>
    </row>
    <row r="8" spans="1:6" ht="25.5" x14ac:dyDescent="0.25">
      <c r="A8" s="74">
        <v>46.500999999999998</v>
      </c>
      <c r="B8" s="78">
        <v>41.921999999999997</v>
      </c>
      <c r="C8" s="80" t="s">
        <v>97</v>
      </c>
      <c r="D8" s="73"/>
      <c r="E8" s="86">
        <v>58.332999999999998</v>
      </c>
      <c r="F8" s="82"/>
    </row>
    <row r="9" spans="1:6" ht="25.5" x14ac:dyDescent="0.25">
      <c r="A9" s="74">
        <v>34.72</v>
      </c>
      <c r="B9" s="48">
        <v>39.264000000000003</v>
      </c>
      <c r="C9" s="80" t="s">
        <v>98</v>
      </c>
      <c r="D9" s="73"/>
      <c r="E9" s="86">
        <v>58.332999999999998</v>
      </c>
      <c r="F9" s="82"/>
    </row>
    <row r="10" spans="1:6" x14ac:dyDescent="0.25">
      <c r="A10" s="75">
        <v>40.341000000000001</v>
      </c>
      <c r="B10" s="33">
        <v>32.209000000000003</v>
      </c>
      <c r="C10" s="67" t="s">
        <v>99</v>
      </c>
      <c r="D10" s="84">
        <v>25</v>
      </c>
      <c r="E10" s="82"/>
      <c r="F10" s="82"/>
    </row>
    <row r="11" spans="1:6" x14ac:dyDescent="0.25">
      <c r="A11" s="75">
        <v>39.539000000000001</v>
      </c>
      <c r="B11" s="33">
        <v>32.106000000000002</v>
      </c>
      <c r="C11" s="28" t="s">
        <v>100</v>
      </c>
      <c r="D11" s="73">
        <v>33.332999999999998</v>
      </c>
      <c r="E11" s="82"/>
      <c r="F11" s="82"/>
    </row>
    <row r="12" spans="1:6" x14ac:dyDescent="0.25">
      <c r="A12" s="74">
        <v>27.736000000000001</v>
      </c>
      <c r="B12" s="78">
        <v>24.949000000000002</v>
      </c>
      <c r="C12" s="81" t="s">
        <v>101</v>
      </c>
      <c r="D12" s="86"/>
      <c r="E12" s="86">
        <v>50</v>
      </c>
      <c r="F12" s="82"/>
    </row>
  </sheetData>
  <mergeCells count="5">
    <mergeCell ref="E1:F1"/>
    <mergeCell ref="D1:D2"/>
    <mergeCell ref="A1:A2"/>
    <mergeCell ref="B1:B2"/>
    <mergeCell ref="C1:C2"/>
  </mergeCells>
  <conditionalFormatting sqref="D4">
    <cfRule type="cellIs" dxfId="125" priority="6" operator="lessThan">
      <formula>#REF!</formula>
    </cfRule>
  </conditionalFormatting>
  <conditionalFormatting sqref="D5">
    <cfRule type="cellIs" dxfId="124" priority="5" operator="lessThan">
      <formula>#REF!</formula>
    </cfRule>
  </conditionalFormatting>
  <conditionalFormatting sqref="D6">
    <cfRule type="cellIs" dxfId="123" priority="4" operator="lessThan">
      <formula>#REF!</formula>
    </cfRule>
  </conditionalFormatting>
  <conditionalFormatting sqref="D8:E9">
    <cfRule type="cellIs" dxfId="122" priority="3" operator="lessThan">
      <formula>#REF!</formula>
    </cfRule>
  </conditionalFormatting>
  <conditionalFormatting sqref="D11">
    <cfRule type="cellIs" dxfId="121" priority="2" operator="lessThan">
      <formula>#REF!</formula>
    </cfRule>
  </conditionalFormatting>
  <conditionalFormatting sqref="D12:E12">
    <cfRule type="cellIs" dxfId="120" priority="1" operator="lessThan">
      <formula>#REF!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sqref="A1:F6"/>
    </sheetView>
  </sheetViews>
  <sheetFormatPr defaultRowHeight="15" x14ac:dyDescent="0.25"/>
  <cols>
    <col min="3" max="3" width="116.28515625" customWidth="1"/>
    <col min="4" max="6" width="16.42578125" customWidth="1"/>
  </cols>
  <sheetData>
    <row r="1" spans="1:6" x14ac:dyDescent="0.25">
      <c r="A1" s="408" t="s">
        <v>42</v>
      </c>
      <c r="B1" s="409" t="s">
        <v>43</v>
      </c>
      <c r="C1" s="410" t="s">
        <v>114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72">
        <v>89.474000000000004</v>
      </c>
      <c r="E3" s="82"/>
      <c r="F3" s="82"/>
    </row>
    <row r="4" spans="1:6" x14ac:dyDescent="0.25">
      <c r="A4" s="74">
        <v>56.423000000000002</v>
      </c>
      <c r="B4" s="78">
        <v>49.488999999999997</v>
      </c>
      <c r="C4" s="79" t="s">
        <v>95</v>
      </c>
      <c r="D4" s="72">
        <v>52.631999999999998</v>
      </c>
      <c r="E4" s="82"/>
      <c r="F4" s="82"/>
    </row>
    <row r="5" spans="1:6" x14ac:dyDescent="0.25">
      <c r="A5" s="75">
        <v>40.341000000000001</v>
      </c>
      <c r="B5" s="33">
        <v>32.209000000000003</v>
      </c>
      <c r="C5" s="67" t="s">
        <v>99</v>
      </c>
      <c r="D5" s="72">
        <v>36.841999999999999</v>
      </c>
      <c r="E5" s="82"/>
      <c r="F5" s="82"/>
    </row>
    <row r="6" spans="1:6" x14ac:dyDescent="0.25">
      <c r="A6" s="74">
        <v>27.736000000000001</v>
      </c>
      <c r="B6" s="78">
        <v>24.949000000000002</v>
      </c>
      <c r="C6" s="81" t="s">
        <v>101</v>
      </c>
      <c r="D6" s="72">
        <v>0</v>
      </c>
      <c r="E6" s="82"/>
      <c r="F6" s="82"/>
    </row>
  </sheetData>
  <mergeCells count="5">
    <mergeCell ref="D1:D2"/>
    <mergeCell ref="E1:F1"/>
    <mergeCell ref="C1:C2"/>
    <mergeCell ref="A1:A2"/>
    <mergeCell ref="B1:B2"/>
  </mergeCells>
  <conditionalFormatting sqref="D3">
    <cfRule type="cellIs" dxfId="119" priority="4" operator="lessThan">
      <formula>#REF!</formula>
    </cfRule>
  </conditionalFormatting>
  <conditionalFormatting sqref="D4">
    <cfRule type="cellIs" dxfId="118" priority="3" operator="lessThan">
      <formula>#REF!</formula>
    </cfRule>
  </conditionalFormatting>
  <conditionalFormatting sqref="D5">
    <cfRule type="cellIs" dxfId="117" priority="2" operator="lessThan">
      <formula>#REF!</formula>
    </cfRule>
  </conditionalFormatting>
  <conditionalFormatting sqref="D6">
    <cfRule type="cellIs" dxfId="116" priority="1" operator="lessThan">
      <formula>#REF!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sqref="A1:F10"/>
    </sheetView>
  </sheetViews>
  <sheetFormatPr defaultRowHeight="15" x14ac:dyDescent="0.25"/>
  <cols>
    <col min="3" max="3" width="107.140625" customWidth="1"/>
    <col min="4" max="6" width="17.140625" customWidth="1"/>
  </cols>
  <sheetData>
    <row r="1" spans="1:6" x14ac:dyDescent="0.25">
      <c r="A1" s="408" t="s">
        <v>42</v>
      </c>
      <c r="B1" s="409" t="s">
        <v>43</v>
      </c>
      <c r="C1" s="410" t="s">
        <v>115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ht="25.5" x14ac:dyDescent="0.25">
      <c r="A3" s="47">
        <v>78.879000000000005</v>
      </c>
      <c r="B3" s="78">
        <v>77.096000000000004</v>
      </c>
      <c r="C3" s="80" t="s">
        <v>104</v>
      </c>
      <c r="D3" s="72">
        <v>67.441999999999993</v>
      </c>
      <c r="E3" s="82"/>
      <c r="F3" s="82"/>
    </row>
    <row r="4" spans="1:6" x14ac:dyDescent="0.25">
      <c r="A4" s="32">
        <v>80.099000000000004</v>
      </c>
      <c r="B4" s="33">
        <v>76.073999999999998</v>
      </c>
      <c r="C4" s="28" t="s">
        <v>103</v>
      </c>
      <c r="D4" s="72">
        <v>68.605000000000004</v>
      </c>
      <c r="E4" s="82"/>
      <c r="F4" s="82"/>
    </row>
    <row r="5" spans="1:6" x14ac:dyDescent="0.25">
      <c r="A5" s="32">
        <v>53.853999999999999</v>
      </c>
      <c r="B5" s="33">
        <v>50.101999999999997</v>
      </c>
      <c r="C5" s="41" t="s">
        <v>94</v>
      </c>
      <c r="D5" s="72">
        <v>53.488</v>
      </c>
      <c r="E5" s="82"/>
      <c r="F5" s="82"/>
    </row>
    <row r="6" spans="1:6" x14ac:dyDescent="0.25">
      <c r="A6" s="32">
        <v>57.494999999999997</v>
      </c>
      <c r="B6" s="33">
        <v>47.034999999999997</v>
      </c>
      <c r="C6" s="65" t="s">
        <v>96</v>
      </c>
      <c r="D6" s="72">
        <v>40.698</v>
      </c>
      <c r="E6" s="82"/>
      <c r="F6" s="82"/>
    </row>
    <row r="7" spans="1:6" ht="25.5" x14ac:dyDescent="0.25">
      <c r="A7" s="74">
        <v>46.500999999999998</v>
      </c>
      <c r="B7" s="78">
        <v>41.921999999999997</v>
      </c>
      <c r="C7" s="80" t="s">
        <v>97</v>
      </c>
      <c r="D7" s="72">
        <v>39.534999999999997</v>
      </c>
      <c r="E7" s="82"/>
      <c r="F7" s="82"/>
    </row>
    <row r="8" spans="1:6" x14ac:dyDescent="0.25">
      <c r="A8" s="75">
        <v>40.341000000000001</v>
      </c>
      <c r="B8" s="33">
        <v>32.209000000000003</v>
      </c>
      <c r="C8" s="67" t="s">
        <v>99</v>
      </c>
      <c r="D8" s="72">
        <v>27.907</v>
      </c>
      <c r="E8" s="82"/>
      <c r="F8" s="82"/>
    </row>
    <row r="9" spans="1:6" x14ac:dyDescent="0.25">
      <c r="A9" s="75">
        <v>39.539000000000001</v>
      </c>
      <c r="B9" s="33">
        <v>32.106000000000002</v>
      </c>
      <c r="C9" s="28" t="s">
        <v>100</v>
      </c>
      <c r="D9" s="72">
        <v>34.884</v>
      </c>
      <c r="E9" s="82"/>
      <c r="F9" s="82"/>
    </row>
    <row r="10" spans="1:6" x14ac:dyDescent="0.25">
      <c r="A10" s="74">
        <v>27.736000000000001</v>
      </c>
      <c r="B10" s="78">
        <v>24.949000000000002</v>
      </c>
      <c r="C10" s="81" t="s">
        <v>101</v>
      </c>
      <c r="D10" s="70"/>
      <c r="E10" s="70">
        <v>58.14</v>
      </c>
      <c r="F10" s="82"/>
    </row>
  </sheetData>
  <mergeCells count="5">
    <mergeCell ref="E1:F1"/>
    <mergeCell ref="C1:C2"/>
    <mergeCell ref="D1:D2"/>
    <mergeCell ref="A1:A2"/>
    <mergeCell ref="B1:B2"/>
  </mergeCells>
  <conditionalFormatting sqref="D3">
    <cfRule type="cellIs" dxfId="115" priority="8" operator="lessThan">
      <formula>#REF!</formula>
    </cfRule>
  </conditionalFormatting>
  <conditionalFormatting sqref="D4">
    <cfRule type="cellIs" dxfId="114" priority="7" operator="lessThan">
      <formula>#REF!</formula>
    </cfRule>
  </conditionalFormatting>
  <conditionalFormatting sqref="D5">
    <cfRule type="cellIs" dxfId="113" priority="6" operator="lessThan">
      <formula>#REF!</formula>
    </cfRule>
  </conditionalFormatting>
  <conditionalFormatting sqref="D6">
    <cfRule type="cellIs" dxfId="112" priority="5" operator="lessThan">
      <formula>#REF!</formula>
    </cfRule>
  </conditionalFormatting>
  <conditionalFormatting sqref="D7">
    <cfRule type="cellIs" dxfId="111" priority="4" operator="lessThan">
      <formula>#REF!</formula>
    </cfRule>
  </conditionalFormatting>
  <conditionalFormatting sqref="D8">
    <cfRule type="cellIs" dxfId="110" priority="3" operator="lessThan">
      <formula>#REF!</formula>
    </cfRule>
  </conditionalFormatting>
  <conditionalFormatting sqref="D9">
    <cfRule type="cellIs" dxfId="109" priority="2" operator="lessThan">
      <formula>#REF!</formula>
    </cfRule>
  </conditionalFormatting>
  <conditionalFormatting sqref="D10:E10">
    <cfRule type="cellIs" dxfId="108" priority="1" operator="lessThan">
      <formula>#REF!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sqref="A1:F13"/>
    </sheetView>
  </sheetViews>
  <sheetFormatPr defaultRowHeight="15" x14ac:dyDescent="0.25"/>
  <cols>
    <col min="3" max="3" width="128.7109375" customWidth="1"/>
    <col min="4" max="6" width="16" customWidth="1"/>
  </cols>
  <sheetData>
    <row r="1" spans="1:6" x14ac:dyDescent="0.25">
      <c r="A1" s="408" t="s">
        <v>42</v>
      </c>
      <c r="B1" s="409" t="s">
        <v>43</v>
      </c>
      <c r="C1" s="410" t="s">
        <v>116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72">
        <v>89.744</v>
      </c>
      <c r="E3" s="82"/>
      <c r="F3" s="82"/>
    </row>
    <row r="4" spans="1:6" ht="25.5" x14ac:dyDescent="0.25">
      <c r="A4" s="47">
        <v>78.879000000000005</v>
      </c>
      <c r="B4" s="78">
        <v>77.096000000000004</v>
      </c>
      <c r="C4" s="80" t="s">
        <v>104</v>
      </c>
      <c r="D4" s="72">
        <v>71.795000000000002</v>
      </c>
      <c r="E4" s="82"/>
      <c r="F4" s="82"/>
    </row>
    <row r="5" spans="1:6" x14ac:dyDescent="0.25">
      <c r="A5" s="47">
        <v>78.608999999999995</v>
      </c>
      <c r="B5" s="78">
        <v>76.278000000000006</v>
      </c>
      <c r="C5" s="79" t="s">
        <v>102</v>
      </c>
      <c r="D5" s="72">
        <v>71.795000000000002</v>
      </c>
      <c r="E5" s="82"/>
      <c r="F5" s="82"/>
    </row>
    <row r="6" spans="1:6" x14ac:dyDescent="0.25">
      <c r="A6" s="32">
        <v>80.099000000000004</v>
      </c>
      <c r="B6" s="33">
        <v>76.073999999999998</v>
      </c>
      <c r="C6" s="28" t="s">
        <v>103</v>
      </c>
      <c r="D6" s="72">
        <v>78.204999999999998</v>
      </c>
      <c r="E6" s="82"/>
      <c r="F6" s="82"/>
    </row>
    <row r="7" spans="1:6" x14ac:dyDescent="0.25">
      <c r="A7" s="47">
        <v>61.674999999999997</v>
      </c>
      <c r="B7" s="78">
        <v>57.055</v>
      </c>
      <c r="C7" s="85" t="s">
        <v>93</v>
      </c>
      <c r="D7" s="72">
        <v>51.281999999999996</v>
      </c>
      <c r="E7" s="82"/>
      <c r="F7" s="82"/>
    </row>
    <row r="8" spans="1:6" x14ac:dyDescent="0.25">
      <c r="A8" s="74">
        <v>56.423000000000002</v>
      </c>
      <c r="B8" s="78">
        <v>49.488999999999997</v>
      </c>
      <c r="C8" s="79" t="s">
        <v>95</v>
      </c>
      <c r="D8" s="72">
        <v>46.154000000000003</v>
      </c>
      <c r="E8" s="82"/>
      <c r="F8" s="82"/>
    </row>
    <row r="9" spans="1:6" x14ac:dyDescent="0.25">
      <c r="A9" s="32">
        <v>57.494999999999997</v>
      </c>
      <c r="B9" s="33">
        <v>47.034999999999997</v>
      </c>
      <c r="C9" s="65" t="s">
        <v>96</v>
      </c>
      <c r="D9" s="72">
        <v>42.308</v>
      </c>
      <c r="E9" s="82"/>
      <c r="F9" s="82"/>
    </row>
    <row r="10" spans="1:6" ht="25.5" x14ac:dyDescent="0.25">
      <c r="A10" s="74">
        <v>46.500999999999998</v>
      </c>
      <c r="B10" s="78">
        <v>41.921999999999997</v>
      </c>
      <c r="C10" s="80" t="s">
        <v>97</v>
      </c>
      <c r="D10" s="72">
        <v>35.896999999999998</v>
      </c>
      <c r="E10" s="82"/>
      <c r="F10" s="82"/>
    </row>
    <row r="11" spans="1:6" ht="25.5" x14ac:dyDescent="0.25">
      <c r="A11" s="74">
        <v>34.72</v>
      </c>
      <c r="B11" s="48">
        <v>39.264000000000003</v>
      </c>
      <c r="C11" s="80" t="s">
        <v>98</v>
      </c>
      <c r="D11" s="72">
        <v>15.385</v>
      </c>
      <c r="E11" s="82"/>
      <c r="F11" s="82"/>
    </row>
    <row r="12" spans="1:6" x14ac:dyDescent="0.25">
      <c r="A12" s="75">
        <v>39.539000000000001</v>
      </c>
      <c r="B12" s="33">
        <v>32.106000000000002</v>
      </c>
      <c r="C12" s="28" t="s">
        <v>100</v>
      </c>
      <c r="D12" s="72"/>
      <c r="E12" s="70"/>
      <c r="F12" s="70">
        <v>50</v>
      </c>
    </row>
    <row r="13" spans="1:6" x14ac:dyDescent="0.25">
      <c r="A13" s="74">
        <v>27.736000000000001</v>
      </c>
      <c r="B13" s="78">
        <v>24.949000000000002</v>
      </c>
      <c r="C13" s="81" t="s">
        <v>101</v>
      </c>
      <c r="D13" s="72">
        <v>15.385</v>
      </c>
      <c r="E13" s="82"/>
      <c r="F13" s="82"/>
    </row>
  </sheetData>
  <mergeCells count="5">
    <mergeCell ref="E1:F1"/>
    <mergeCell ref="C1:C2"/>
    <mergeCell ref="D1:D2"/>
    <mergeCell ref="A1:A2"/>
    <mergeCell ref="B1:B2"/>
  </mergeCells>
  <conditionalFormatting sqref="D3">
    <cfRule type="cellIs" dxfId="107" priority="10" operator="lessThan">
      <formula>#REF!</formula>
    </cfRule>
  </conditionalFormatting>
  <conditionalFormatting sqref="D4:D5">
    <cfRule type="cellIs" dxfId="106" priority="9" operator="lessThan">
      <formula>#REF!</formula>
    </cfRule>
  </conditionalFormatting>
  <conditionalFormatting sqref="D6">
    <cfRule type="cellIs" dxfId="105" priority="8" operator="lessThan">
      <formula>#REF!</formula>
    </cfRule>
  </conditionalFormatting>
  <conditionalFormatting sqref="D7">
    <cfRule type="cellIs" dxfId="104" priority="7" operator="lessThan">
      <formula>#REF!</formula>
    </cfRule>
  </conditionalFormatting>
  <conditionalFormatting sqref="D8">
    <cfRule type="cellIs" dxfId="103" priority="6" operator="lessThan">
      <formula>#REF!</formula>
    </cfRule>
  </conditionalFormatting>
  <conditionalFormatting sqref="D9">
    <cfRule type="cellIs" dxfId="102" priority="5" operator="lessThan">
      <formula>#REF!</formula>
    </cfRule>
  </conditionalFormatting>
  <conditionalFormatting sqref="D10">
    <cfRule type="cellIs" dxfId="101" priority="4" operator="lessThan">
      <formula>#REF!</formula>
    </cfRule>
  </conditionalFormatting>
  <conditionalFormatting sqref="D11">
    <cfRule type="cellIs" dxfId="100" priority="3" operator="lessThan">
      <formula>#REF!</formula>
    </cfRule>
  </conditionalFormatting>
  <conditionalFormatting sqref="D12:F12">
    <cfRule type="cellIs" dxfId="99" priority="2" operator="lessThan">
      <formula>#REF!</formula>
    </cfRule>
  </conditionalFormatting>
  <conditionalFormatting sqref="D13">
    <cfRule type="cellIs" dxfId="98" priority="1" operator="lessThan">
      <formula>#REF!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sqref="A1:F13"/>
    </sheetView>
  </sheetViews>
  <sheetFormatPr defaultRowHeight="15" x14ac:dyDescent="0.25"/>
  <cols>
    <col min="3" max="3" width="91.85546875" customWidth="1"/>
    <col min="4" max="6" width="17" customWidth="1"/>
  </cols>
  <sheetData>
    <row r="1" spans="1:6" x14ac:dyDescent="0.25">
      <c r="A1" s="408" t="s">
        <v>42</v>
      </c>
      <c r="B1" s="409" t="s">
        <v>43</v>
      </c>
      <c r="C1" s="410" t="s">
        <v>117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84">
        <v>50</v>
      </c>
      <c r="E3" s="82"/>
      <c r="F3" s="82"/>
    </row>
    <row r="4" spans="1:6" ht="25.5" x14ac:dyDescent="0.25">
      <c r="A4" s="47">
        <v>78.879000000000005</v>
      </c>
      <c r="B4" s="78">
        <v>77.096000000000004</v>
      </c>
      <c r="C4" s="80" t="s">
        <v>104</v>
      </c>
      <c r="D4" s="84">
        <v>50</v>
      </c>
      <c r="E4" s="82"/>
      <c r="F4" s="82"/>
    </row>
    <row r="5" spans="1:6" x14ac:dyDescent="0.25">
      <c r="A5" s="32">
        <v>80.099000000000004</v>
      </c>
      <c r="B5" s="33">
        <v>76.073999999999998</v>
      </c>
      <c r="C5" s="28" t="s">
        <v>103</v>
      </c>
      <c r="D5" s="84">
        <v>75</v>
      </c>
      <c r="E5" s="82"/>
      <c r="F5" s="82"/>
    </row>
    <row r="6" spans="1:6" ht="25.5" x14ac:dyDescent="0.25">
      <c r="A6" s="47">
        <v>61.674999999999997</v>
      </c>
      <c r="B6" s="78">
        <v>57.055</v>
      </c>
      <c r="C6" s="85" t="s">
        <v>93</v>
      </c>
      <c r="D6" s="72">
        <v>33.332999999999998</v>
      </c>
      <c r="E6" s="82"/>
      <c r="F6" s="82"/>
    </row>
    <row r="7" spans="1:6" ht="25.5" x14ac:dyDescent="0.25">
      <c r="A7" s="32">
        <v>53.853999999999999</v>
      </c>
      <c r="B7" s="33">
        <v>50.101999999999997</v>
      </c>
      <c r="C7" s="41" t="s">
        <v>94</v>
      </c>
      <c r="D7" s="72">
        <v>33.332999999999998</v>
      </c>
      <c r="E7" s="82"/>
      <c r="F7" s="82"/>
    </row>
    <row r="8" spans="1:6" x14ac:dyDescent="0.25">
      <c r="A8" s="32">
        <v>57.494999999999997</v>
      </c>
      <c r="B8" s="33">
        <v>47.034999999999997</v>
      </c>
      <c r="C8" s="65" t="s">
        <v>96</v>
      </c>
      <c r="D8" s="84">
        <v>25</v>
      </c>
      <c r="E8" s="82"/>
      <c r="F8" s="82"/>
    </row>
    <row r="9" spans="1:6" ht="25.5" x14ac:dyDescent="0.25">
      <c r="A9" s="74">
        <v>46.500999999999998</v>
      </c>
      <c r="B9" s="78">
        <v>41.921999999999997</v>
      </c>
      <c r="C9" s="80" t="s">
        <v>97</v>
      </c>
      <c r="D9" s="72">
        <v>33.332999999999998</v>
      </c>
      <c r="E9" s="82"/>
      <c r="F9" s="82"/>
    </row>
    <row r="10" spans="1:6" ht="51" x14ac:dyDescent="0.25">
      <c r="A10" s="74">
        <v>34.72</v>
      </c>
      <c r="B10" s="48">
        <v>39.264000000000003</v>
      </c>
      <c r="C10" s="80" t="s">
        <v>98</v>
      </c>
      <c r="D10" s="72"/>
      <c r="E10" s="70">
        <v>50</v>
      </c>
      <c r="F10" s="82"/>
    </row>
    <row r="11" spans="1:6" x14ac:dyDescent="0.25">
      <c r="A11" s="75">
        <v>40.341000000000001</v>
      </c>
      <c r="B11" s="33">
        <v>32.209000000000003</v>
      </c>
      <c r="C11" s="67" t="s">
        <v>99</v>
      </c>
      <c r="D11" s="72">
        <v>16.667000000000002</v>
      </c>
      <c r="E11" s="82"/>
      <c r="F11" s="82"/>
    </row>
    <row r="12" spans="1:6" x14ac:dyDescent="0.25">
      <c r="A12" s="75">
        <v>39.539000000000001</v>
      </c>
      <c r="B12" s="33">
        <v>32.106000000000002</v>
      </c>
      <c r="C12" s="28" t="s">
        <v>100</v>
      </c>
      <c r="D12" s="72">
        <v>16.667000000000002</v>
      </c>
      <c r="E12" s="82"/>
      <c r="F12" s="82"/>
    </row>
    <row r="13" spans="1:6" x14ac:dyDescent="0.25">
      <c r="A13" s="74">
        <v>27.736000000000001</v>
      </c>
      <c r="B13" s="78">
        <v>24.949000000000002</v>
      </c>
      <c r="C13" s="81" t="s">
        <v>101</v>
      </c>
      <c r="D13" s="70"/>
      <c r="E13" s="70">
        <v>50</v>
      </c>
      <c r="F13" s="82"/>
    </row>
  </sheetData>
  <mergeCells count="5">
    <mergeCell ref="E1:F1"/>
    <mergeCell ref="C1:C2"/>
    <mergeCell ref="D1:D2"/>
    <mergeCell ref="A1:A2"/>
    <mergeCell ref="B1:B2"/>
  </mergeCells>
  <conditionalFormatting sqref="D6:D7">
    <cfRule type="cellIs" dxfId="97" priority="4" operator="lessThan">
      <formula>#REF!</formula>
    </cfRule>
  </conditionalFormatting>
  <conditionalFormatting sqref="D9">
    <cfRule type="cellIs" dxfId="96" priority="3" operator="lessThan">
      <formula>#REF!</formula>
    </cfRule>
  </conditionalFormatting>
  <conditionalFormatting sqref="D10:E10 D13:E13">
    <cfRule type="cellIs" dxfId="95" priority="2" operator="lessThan">
      <formula>#REF!</formula>
    </cfRule>
  </conditionalFormatting>
  <conditionalFormatting sqref="D11:D12">
    <cfRule type="cellIs" dxfId="94" priority="1" operator="lessThan">
      <formula>#REF!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sqref="A1:F13"/>
    </sheetView>
  </sheetViews>
  <sheetFormatPr defaultRowHeight="15" x14ac:dyDescent="0.25"/>
  <cols>
    <col min="3" max="3" width="112.85546875" customWidth="1"/>
    <col min="4" max="6" width="17.85546875" customWidth="1"/>
  </cols>
  <sheetData>
    <row r="1" spans="1:6" x14ac:dyDescent="0.25">
      <c r="A1" s="408" t="s">
        <v>42</v>
      </c>
      <c r="B1" s="409" t="s">
        <v>43</v>
      </c>
      <c r="C1" s="410" t="s">
        <v>118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84">
        <v>60</v>
      </c>
      <c r="E3" s="82"/>
      <c r="F3" s="82"/>
    </row>
    <row r="4" spans="1:6" x14ac:dyDescent="0.25">
      <c r="A4" s="32">
        <v>80.099000000000004</v>
      </c>
      <c r="B4" s="33">
        <v>76.073999999999998</v>
      </c>
      <c r="C4" s="28" t="s">
        <v>103</v>
      </c>
      <c r="D4" s="84">
        <v>60</v>
      </c>
      <c r="E4" s="82"/>
      <c r="F4" s="82"/>
    </row>
    <row r="5" spans="1:6" x14ac:dyDescent="0.25">
      <c r="A5" s="47">
        <v>62.540999999999997</v>
      </c>
      <c r="B5" s="78">
        <v>59.1</v>
      </c>
      <c r="C5" s="83" t="s">
        <v>92</v>
      </c>
      <c r="D5" s="84">
        <v>60</v>
      </c>
      <c r="E5" s="82"/>
      <c r="F5" s="82"/>
    </row>
    <row r="6" spans="1:6" x14ac:dyDescent="0.25">
      <c r="A6" s="47">
        <v>61.674999999999997</v>
      </c>
      <c r="B6" s="78">
        <v>57.055</v>
      </c>
      <c r="C6" s="85" t="s">
        <v>93</v>
      </c>
      <c r="D6" s="84">
        <v>40</v>
      </c>
      <c r="E6" s="82"/>
      <c r="F6" s="82"/>
    </row>
    <row r="7" spans="1:6" x14ac:dyDescent="0.25">
      <c r="A7" s="74">
        <v>56.423000000000002</v>
      </c>
      <c r="B7" s="78">
        <v>49.488999999999997</v>
      </c>
      <c r="C7" s="79" t="s">
        <v>95</v>
      </c>
      <c r="D7" s="84">
        <v>40</v>
      </c>
      <c r="E7" s="82"/>
      <c r="F7" s="82"/>
    </row>
    <row r="8" spans="1:6" x14ac:dyDescent="0.25">
      <c r="A8" s="32">
        <v>57.494999999999997</v>
      </c>
      <c r="B8" s="33">
        <v>47.034999999999997</v>
      </c>
      <c r="C8" s="65" t="s">
        <v>96</v>
      </c>
      <c r="D8" s="84">
        <v>30</v>
      </c>
      <c r="E8" s="82"/>
      <c r="F8" s="82"/>
    </row>
    <row r="9" spans="1:6" ht="25.5" x14ac:dyDescent="0.25">
      <c r="A9" s="74">
        <v>46.500999999999998</v>
      </c>
      <c r="B9" s="78">
        <v>41.921999999999997</v>
      </c>
      <c r="C9" s="80" t="s">
        <v>97</v>
      </c>
      <c r="D9" s="84">
        <v>40</v>
      </c>
      <c r="E9" s="82"/>
      <c r="F9" s="82"/>
    </row>
    <row r="10" spans="1:6" ht="38.25" x14ac:dyDescent="0.25">
      <c r="A10" s="74">
        <v>34.72</v>
      </c>
      <c r="B10" s="48">
        <v>39.264000000000003</v>
      </c>
      <c r="C10" s="80" t="s">
        <v>98</v>
      </c>
      <c r="D10" s="72"/>
      <c r="E10" s="70">
        <v>40</v>
      </c>
      <c r="F10" s="82"/>
    </row>
    <row r="11" spans="1:6" x14ac:dyDescent="0.25">
      <c r="A11" s="75">
        <v>40.341000000000001</v>
      </c>
      <c r="B11" s="33">
        <v>32.209000000000003</v>
      </c>
      <c r="C11" s="67" t="s">
        <v>99</v>
      </c>
      <c r="D11" s="84">
        <v>20</v>
      </c>
      <c r="E11" s="82"/>
      <c r="F11" s="82"/>
    </row>
    <row r="12" spans="1:6" x14ac:dyDescent="0.25">
      <c r="A12" s="75">
        <v>39.539000000000001</v>
      </c>
      <c r="B12" s="33">
        <v>32.106000000000002</v>
      </c>
      <c r="C12" s="28" t="s">
        <v>100</v>
      </c>
      <c r="D12" s="84">
        <v>0</v>
      </c>
      <c r="E12" s="82"/>
      <c r="F12" s="82"/>
    </row>
    <row r="13" spans="1:6" x14ac:dyDescent="0.25">
      <c r="A13" s="74">
        <v>27.736000000000001</v>
      </c>
      <c r="B13" s="78">
        <v>24.949000000000002</v>
      </c>
      <c r="C13" s="81" t="s">
        <v>101</v>
      </c>
      <c r="D13" s="84">
        <v>20</v>
      </c>
      <c r="E13" s="82"/>
      <c r="F13" s="82"/>
    </row>
  </sheetData>
  <mergeCells count="5">
    <mergeCell ref="E1:F1"/>
    <mergeCell ref="C1:C2"/>
    <mergeCell ref="D1:D2"/>
    <mergeCell ref="A1:A2"/>
    <mergeCell ref="B1:B2"/>
  </mergeCells>
  <conditionalFormatting sqref="D10:E10">
    <cfRule type="cellIs" dxfId="93" priority="1" operator="lessThan">
      <formula>#REF!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F14"/>
    </sheetView>
  </sheetViews>
  <sheetFormatPr defaultRowHeight="15" x14ac:dyDescent="0.25"/>
  <cols>
    <col min="3" max="3" width="125.7109375" customWidth="1"/>
    <col min="4" max="6" width="17.42578125" customWidth="1"/>
  </cols>
  <sheetData>
    <row r="1" spans="1:6" x14ac:dyDescent="0.25">
      <c r="A1" s="408" t="s">
        <v>42</v>
      </c>
      <c r="B1" s="409" t="s">
        <v>43</v>
      </c>
      <c r="C1" s="410" t="s">
        <v>119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72">
        <v>89.286000000000001</v>
      </c>
      <c r="E3" s="82"/>
      <c r="F3" s="82"/>
    </row>
    <row r="4" spans="1:6" ht="25.5" x14ac:dyDescent="0.25">
      <c r="A4" s="47">
        <v>78.879000000000005</v>
      </c>
      <c r="B4" s="78">
        <v>77.096000000000004</v>
      </c>
      <c r="C4" s="80" t="s">
        <v>104</v>
      </c>
      <c r="D4" s="72">
        <v>75</v>
      </c>
      <c r="E4" s="82"/>
      <c r="F4" s="82"/>
    </row>
    <row r="5" spans="1:6" x14ac:dyDescent="0.25">
      <c r="A5" s="47">
        <v>78.608999999999995</v>
      </c>
      <c r="B5" s="78">
        <v>76.278000000000006</v>
      </c>
      <c r="C5" s="79" t="s">
        <v>102</v>
      </c>
      <c r="D5" s="72">
        <v>78.570999999999998</v>
      </c>
      <c r="E5" s="82"/>
      <c r="F5" s="82"/>
    </row>
    <row r="6" spans="1:6" x14ac:dyDescent="0.25">
      <c r="A6" s="32">
        <v>80.099000000000004</v>
      </c>
      <c r="B6" s="33">
        <v>76.073999999999998</v>
      </c>
      <c r="C6" s="28" t="s">
        <v>103</v>
      </c>
      <c r="D6" s="72">
        <v>78.570999999999998</v>
      </c>
      <c r="E6" s="82"/>
      <c r="F6" s="82"/>
    </row>
    <row r="7" spans="1:6" x14ac:dyDescent="0.25">
      <c r="A7" s="32">
        <v>53.853999999999999</v>
      </c>
      <c r="B7" s="33">
        <v>50.101999999999997</v>
      </c>
      <c r="C7" s="41" t="s">
        <v>94</v>
      </c>
      <c r="D7" s="72">
        <v>42.856999999999999</v>
      </c>
      <c r="E7" s="82"/>
      <c r="F7" s="82"/>
    </row>
    <row r="8" spans="1:6" x14ac:dyDescent="0.25">
      <c r="A8" s="74">
        <v>56.423000000000002</v>
      </c>
      <c r="B8" s="78">
        <v>49.488999999999997</v>
      </c>
      <c r="C8" s="79" t="s">
        <v>95</v>
      </c>
      <c r="D8" s="84">
        <v>50</v>
      </c>
      <c r="E8" s="82"/>
      <c r="F8" s="82"/>
    </row>
    <row r="9" spans="1:6" x14ac:dyDescent="0.25">
      <c r="A9" s="32">
        <v>57.494999999999997</v>
      </c>
      <c r="B9" s="33">
        <v>47.034999999999997</v>
      </c>
      <c r="C9" s="65" t="s">
        <v>96</v>
      </c>
      <c r="D9" s="72">
        <v>51.786000000000001</v>
      </c>
      <c r="E9" s="82"/>
      <c r="F9" s="82"/>
    </row>
    <row r="10" spans="1:6" ht="25.5" x14ac:dyDescent="0.25">
      <c r="A10" s="74">
        <v>46.500999999999998</v>
      </c>
      <c r="B10" s="78">
        <v>41.921999999999997</v>
      </c>
      <c r="C10" s="80" t="s">
        <v>97</v>
      </c>
      <c r="D10" s="72">
        <v>32.143000000000001</v>
      </c>
      <c r="E10" s="82"/>
      <c r="F10" s="82"/>
    </row>
    <row r="11" spans="1:6" ht="25.5" x14ac:dyDescent="0.25">
      <c r="A11" s="74">
        <v>34.72</v>
      </c>
      <c r="B11" s="48">
        <v>39.264000000000003</v>
      </c>
      <c r="C11" s="80" t="s">
        <v>98</v>
      </c>
      <c r="D11" s="72">
        <v>21.428999999999998</v>
      </c>
      <c r="E11" s="82"/>
      <c r="F11" s="82"/>
    </row>
    <row r="12" spans="1:6" x14ac:dyDescent="0.25">
      <c r="A12" s="75">
        <v>40.341000000000001</v>
      </c>
      <c r="B12" s="33">
        <v>32.209000000000003</v>
      </c>
      <c r="C12" s="67" t="s">
        <v>99</v>
      </c>
      <c r="D12" s="72">
        <v>30.356999999999999</v>
      </c>
      <c r="E12" s="82"/>
      <c r="F12" s="82"/>
    </row>
    <row r="13" spans="1:6" x14ac:dyDescent="0.25">
      <c r="A13" s="75">
        <v>39.539000000000001</v>
      </c>
      <c r="B13" s="33">
        <v>32.106000000000002</v>
      </c>
      <c r="C13" s="28" t="s">
        <v>100</v>
      </c>
      <c r="D13" s="72">
        <v>33.929000000000002</v>
      </c>
      <c r="E13" s="82"/>
      <c r="F13" s="82"/>
    </row>
    <row r="14" spans="1:6" x14ac:dyDescent="0.25">
      <c r="A14" s="74">
        <v>27.736000000000001</v>
      </c>
      <c r="B14" s="78">
        <v>24.949000000000002</v>
      </c>
      <c r="C14" s="81" t="s">
        <v>101</v>
      </c>
      <c r="D14" s="72">
        <v>14.286</v>
      </c>
      <c r="E14" s="82"/>
      <c r="F14" s="82"/>
    </row>
  </sheetData>
  <mergeCells count="5">
    <mergeCell ref="E1:F1"/>
    <mergeCell ref="D1:D2"/>
    <mergeCell ref="C1:C2"/>
    <mergeCell ref="A1:A2"/>
    <mergeCell ref="B1:B2"/>
  </mergeCells>
  <conditionalFormatting sqref="D13">
    <cfRule type="cellIs" dxfId="92" priority="2" operator="lessThan">
      <formula>$C$15</formula>
    </cfRule>
  </conditionalFormatting>
  <conditionalFormatting sqref="D14">
    <cfRule type="cellIs" dxfId="91" priority="1" operator="lessThan">
      <formula>$C$17</formula>
    </cfRule>
  </conditionalFormatting>
  <conditionalFormatting sqref="D12">
    <cfRule type="cellIs" dxfId="90" priority="249" operator="lessThan">
      <formula>#REF!</formula>
    </cfRule>
  </conditionalFormatting>
  <conditionalFormatting sqref="D11">
    <cfRule type="cellIs" dxfId="89" priority="250" operator="lessThan">
      <formula>#REF!</formula>
    </cfRule>
  </conditionalFormatting>
  <conditionalFormatting sqref="D10">
    <cfRule type="cellIs" dxfId="88" priority="251" operator="lessThan">
      <formula>#REF!</formula>
    </cfRule>
  </conditionalFormatting>
  <conditionalFormatting sqref="D9">
    <cfRule type="cellIs" dxfId="87" priority="252" operator="lessThan">
      <formula>#REF!</formula>
    </cfRule>
  </conditionalFormatting>
  <conditionalFormatting sqref="D7">
    <cfRule type="cellIs" dxfId="86" priority="254" operator="lessThan">
      <formula>#REF!</formula>
    </cfRule>
  </conditionalFormatting>
  <conditionalFormatting sqref="D5:D6">
    <cfRule type="cellIs" dxfId="85" priority="256" operator="lessThan">
      <formula>#REF!</formula>
    </cfRule>
  </conditionalFormatting>
  <conditionalFormatting sqref="D4">
    <cfRule type="cellIs" dxfId="84" priority="258" operator="lessThan">
      <formula>#REF!</formula>
    </cfRule>
  </conditionalFormatting>
  <conditionalFormatting sqref="D3">
    <cfRule type="cellIs" dxfId="83" priority="259" operator="lessThan">
      <formula>#REF!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F14"/>
    </sheetView>
  </sheetViews>
  <sheetFormatPr defaultRowHeight="15" x14ac:dyDescent="0.25"/>
  <cols>
    <col min="3" max="3" width="112" customWidth="1"/>
    <col min="4" max="6" width="17" customWidth="1"/>
  </cols>
  <sheetData>
    <row r="1" spans="1:6" x14ac:dyDescent="0.25">
      <c r="A1" s="408" t="s">
        <v>42</v>
      </c>
      <c r="B1" s="409" t="s">
        <v>43</v>
      </c>
      <c r="C1" s="410" t="s">
        <v>120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73">
        <v>86.153999999999996</v>
      </c>
      <c r="E3" s="82"/>
      <c r="F3" s="82"/>
    </row>
    <row r="4" spans="1:6" x14ac:dyDescent="0.25">
      <c r="A4" s="32">
        <v>80.099000000000004</v>
      </c>
      <c r="B4" s="33">
        <v>76.073999999999998</v>
      </c>
      <c r="C4" s="28" t="s">
        <v>103</v>
      </c>
      <c r="D4" s="73">
        <v>78.462000000000003</v>
      </c>
      <c r="E4" s="82"/>
      <c r="F4" s="82"/>
    </row>
    <row r="5" spans="1:6" x14ac:dyDescent="0.25">
      <c r="A5" s="47">
        <v>62.540999999999997</v>
      </c>
      <c r="B5" s="78">
        <v>59.1</v>
      </c>
      <c r="C5" s="83" t="s">
        <v>92</v>
      </c>
      <c r="D5" s="73">
        <v>49.231000000000002</v>
      </c>
      <c r="E5" s="82"/>
      <c r="F5" s="82"/>
    </row>
    <row r="6" spans="1:6" x14ac:dyDescent="0.25">
      <c r="A6" s="47">
        <v>61.674999999999997</v>
      </c>
      <c r="B6" s="78">
        <v>57.055</v>
      </c>
      <c r="C6" s="85" t="s">
        <v>93</v>
      </c>
      <c r="D6" s="73">
        <v>49.231000000000002</v>
      </c>
      <c r="E6" s="82"/>
      <c r="F6" s="82"/>
    </row>
    <row r="7" spans="1:6" x14ac:dyDescent="0.25">
      <c r="A7" s="32">
        <v>53.853999999999999</v>
      </c>
      <c r="B7" s="33">
        <v>50.101999999999997</v>
      </c>
      <c r="C7" s="41" t="s">
        <v>94</v>
      </c>
      <c r="D7" s="73">
        <v>47.692</v>
      </c>
      <c r="E7" s="82"/>
      <c r="F7" s="82"/>
    </row>
    <row r="8" spans="1:6" x14ac:dyDescent="0.25">
      <c r="A8" s="74">
        <v>56.423000000000002</v>
      </c>
      <c r="B8" s="78">
        <v>49.488999999999997</v>
      </c>
      <c r="C8" s="79" t="s">
        <v>95</v>
      </c>
      <c r="D8" s="73">
        <v>18.462</v>
      </c>
      <c r="E8" s="82"/>
      <c r="F8" s="82"/>
    </row>
    <row r="9" spans="1:6" x14ac:dyDescent="0.25">
      <c r="A9" s="32">
        <v>57.494999999999997</v>
      </c>
      <c r="B9" s="33">
        <v>47.034999999999997</v>
      </c>
      <c r="C9" s="65" t="s">
        <v>96</v>
      </c>
      <c r="D9" s="73">
        <v>37.692</v>
      </c>
      <c r="E9" s="82"/>
      <c r="F9" s="82"/>
    </row>
    <row r="10" spans="1:6" ht="25.5" x14ac:dyDescent="0.25">
      <c r="A10" s="74">
        <v>46.500999999999998</v>
      </c>
      <c r="B10" s="78">
        <v>41.921999999999997</v>
      </c>
      <c r="C10" s="80" t="s">
        <v>97</v>
      </c>
      <c r="D10" s="73">
        <v>38.462000000000003</v>
      </c>
      <c r="E10" s="82"/>
      <c r="F10" s="82"/>
    </row>
    <row r="11" spans="1:6" ht="38.25" x14ac:dyDescent="0.25">
      <c r="A11" s="74">
        <v>34.72</v>
      </c>
      <c r="B11" s="48">
        <v>39.264000000000003</v>
      </c>
      <c r="C11" s="80" t="s">
        <v>98</v>
      </c>
      <c r="D11" s="73"/>
      <c r="E11" s="86">
        <v>35.384999999999998</v>
      </c>
      <c r="F11" s="82"/>
    </row>
    <row r="12" spans="1:6" x14ac:dyDescent="0.25">
      <c r="A12" s="75">
        <v>40.341000000000001</v>
      </c>
      <c r="B12" s="33">
        <v>32.209000000000003</v>
      </c>
      <c r="C12" s="67" t="s">
        <v>99</v>
      </c>
      <c r="D12" s="73">
        <v>40</v>
      </c>
      <c r="E12" s="82"/>
      <c r="F12" s="82"/>
    </row>
    <row r="13" spans="1:6" x14ac:dyDescent="0.25">
      <c r="A13" s="75">
        <v>39.539000000000001</v>
      </c>
      <c r="B13" s="33">
        <v>32.106000000000002</v>
      </c>
      <c r="C13" s="28" t="s">
        <v>100</v>
      </c>
      <c r="D13" s="73">
        <v>28.462</v>
      </c>
      <c r="E13" s="82"/>
      <c r="F13" s="82"/>
    </row>
    <row r="14" spans="1:6" x14ac:dyDescent="0.25">
      <c r="A14" s="74">
        <v>27.736000000000001</v>
      </c>
      <c r="B14" s="78">
        <v>24.949000000000002</v>
      </c>
      <c r="C14" s="81" t="s">
        <v>101</v>
      </c>
      <c r="D14" s="73">
        <v>15.385</v>
      </c>
      <c r="E14" s="82"/>
      <c r="F14" s="82"/>
    </row>
  </sheetData>
  <mergeCells count="5">
    <mergeCell ref="D1:D2"/>
    <mergeCell ref="E1:F1"/>
    <mergeCell ref="C1:C2"/>
    <mergeCell ref="A1:A2"/>
    <mergeCell ref="B1:B2"/>
  </mergeCells>
  <conditionalFormatting sqref="D3">
    <cfRule type="cellIs" dxfId="82" priority="12" operator="lessThan">
      <formula>#REF!</formula>
    </cfRule>
  </conditionalFormatting>
  <conditionalFormatting sqref="D4">
    <cfRule type="cellIs" dxfId="81" priority="11" operator="lessThan">
      <formula>#REF!</formula>
    </cfRule>
  </conditionalFormatting>
  <conditionalFormatting sqref="D5">
    <cfRule type="cellIs" dxfId="80" priority="10" operator="lessThan">
      <formula>#REF!</formula>
    </cfRule>
  </conditionalFormatting>
  <conditionalFormatting sqref="D6">
    <cfRule type="cellIs" dxfId="79" priority="9" operator="lessThan">
      <formula>#REF!</formula>
    </cfRule>
  </conditionalFormatting>
  <conditionalFormatting sqref="D7">
    <cfRule type="cellIs" dxfId="78" priority="8" operator="lessThan">
      <formula>#REF!</formula>
    </cfRule>
  </conditionalFormatting>
  <conditionalFormatting sqref="D8">
    <cfRule type="cellIs" dxfId="77" priority="7" operator="lessThan">
      <formula>#REF!</formula>
    </cfRule>
  </conditionalFormatting>
  <conditionalFormatting sqref="D9">
    <cfRule type="cellIs" dxfId="76" priority="6" operator="lessThan">
      <formula>#REF!</formula>
    </cfRule>
  </conditionalFormatting>
  <conditionalFormatting sqref="D10">
    <cfRule type="cellIs" dxfId="75" priority="5" operator="lessThan">
      <formula>#REF!</formula>
    </cfRule>
  </conditionalFormatting>
  <conditionalFormatting sqref="D11:E11">
    <cfRule type="cellIs" dxfId="74" priority="4" operator="lessThan">
      <formula>#REF!</formula>
    </cfRule>
  </conditionalFormatting>
  <conditionalFormatting sqref="D12">
    <cfRule type="cellIs" dxfId="73" priority="3" operator="lessThan">
      <formula>#REF!</formula>
    </cfRule>
  </conditionalFormatting>
  <conditionalFormatting sqref="D13">
    <cfRule type="cellIs" dxfId="72" priority="2" operator="lessThan">
      <formula>#REF!</formula>
    </cfRule>
  </conditionalFormatting>
  <conditionalFormatting sqref="D14">
    <cfRule type="cellIs" dxfId="71" priority="1" operator="lessThan">
      <formula>#REF!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F14"/>
    </sheetView>
  </sheetViews>
  <sheetFormatPr defaultRowHeight="15" x14ac:dyDescent="0.25"/>
  <cols>
    <col min="3" max="3" width="92.42578125" customWidth="1"/>
    <col min="4" max="6" width="18.7109375" customWidth="1"/>
  </cols>
  <sheetData>
    <row r="1" spans="1:6" x14ac:dyDescent="0.25">
      <c r="A1" s="408" t="s">
        <v>42</v>
      </c>
      <c r="B1" s="409" t="s">
        <v>43</v>
      </c>
      <c r="C1" s="410" t="s">
        <v>121</v>
      </c>
      <c r="D1" s="410" t="s">
        <v>106</v>
      </c>
      <c r="E1" s="410" t="s">
        <v>107</v>
      </c>
      <c r="F1" s="410"/>
    </row>
    <row r="2" spans="1:6" ht="38.25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72">
        <v>76.19</v>
      </c>
      <c r="E3" s="82"/>
      <c r="F3" s="82"/>
    </row>
    <row r="4" spans="1:6" x14ac:dyDescent="0.25">
      <c r="A4" s="47">
        <v>78.608999999999995</v>
      </c>
      <c r="B4" s="78">
        <v>76.278000000000006</v>
      </c>
      <c r="C4" s="79" t="s">
        <v>102</v>
      </c>
      <c r="D4" s="72">
        <v>76.19</v>
      </c>
      <c r="E4" s="82"/>
      <c r="F4" s="82"/>
    </row>
    <row r="5" spans="1:6" x14ac:dyDescent="0.25">
      <c r="A5" s="32">
        <v>80.099000000000004</v>
      </c>
      <c r="B5" s="33">
        <v>76.073999999999998</v>
      </c>
      <c r="C5" s="28" t="s">
        <v>103</v>
      </c>
      <c r="D5" s="72">
        <v>61.905000000000001</v>
      </c>
      <c r="E5" s="82"/>
      <c r="F5" s="82"/>
    </row>
    <row r="6" spans="1:6" ht="25.5" x14ac:dyDescent="0.25">
      <c r="A6" s="47">
        <v>61.674999999999997</v>
      </c>
      <c r="B6" s="78">
        <v>57.055</v>
      </c>
      <c r="C6" s="85" t="s">
        <v>93</v>
      </c>
      <c r="D6" s="72">
        <v>38.094999999999999</v>
      </c>
      <c r="E6" s="82"/>
      <c r="F6" s="82"/>
    </row>
    <row r="7" spans="1:6" ht="25.5" x14ac:dyDescent="0.25">
      <c r="A7" s="32">
        <v>53.853999999999999</v>
      </c>
      <c r="B7" s="33">
        <v>50.101999999999997</v>
      </c>
      <c r="C7" s="41" t="s">
        <v>94</v>
      </c>
      <c r="D7" s="72">
        <v>28.571000000000002</v>
      </c>
      <c r="E7" s="82"/>
      <c r="F7" s="82"/>
    </row>
    <row r="8" spans="1:6" x14ac:dyDescent="0.25">
      <c r="A8" s="74">
        <v>56.423000000000002</v>
      </c>
      <c r="B8" s="78">
        <v>49.488999999999997</v>
      </c>
      <c r="C8" s="79" t="s">
        <v>95</v>
      </c>
      <c r="D8" s="72">
        <v>33.332999999999998</v>
      </c>
      <c r="E8" s="82"/>
      <c r="F8" s="82"/>
    </row>
    <row r="9" spans="1:6" x14ac:dyDescent="0.25">
      <c r="A9" s="32">
        <v>57.494999999999997</v>
      </c>
      <c r="B9" s="33">
        <v>47.034999999999997</v>
      </c>
      <c r="C9" s="65" t="s">
        <v>96</v>
      </c>
      <c r="D9" s="72">
        <v>47.619</v>
      </c>
      <c r="E9" s="82"/>
      <c r="F9" s="82"/>
    </row>
    <row r="10" spans="1:6" ht="25.5" x14ac:dyDescent="0.25">
      <c r="A10" s="74">
        <v>46.500999999999998</v>
      </c>
      <c r="B10" s="78">
        <v>41.921999999999997</v>
      </c>
      <c r="C10" s="80" t="s">
        <v>97</v>
      </c>
      <c r="D10" s="72"/>
      <c r="E10" s="70">
        <v>47.619</v>
      </c>
      <c r="F10" s="82"/>
    </row>
    <row r="11" spans="1:6" ht="51" x14ac:dyDescent="0.25">
      <c r="A11" s="74">
        <v>34.72</v>
      </c>
      <c r="B11" s="48">
        <v>39.264000000000003</v>
      </c>
      <c r="C11" s="80" t="s">
        <v>98</v>
      </c>
      <c r="D11" s="72">
        <v>28.571000000000002</v>
      </c>
      <c r="E11" s="82"/>
      <c r="F11" s="82"/>
    </row>
    <row r="12" spans="1:6" x14ac:dyDescent="0.25">
      <c r="A12" s="75">
        <v>40.341000000000001</v>
      </c>
      <c r="B12" s="33">
        <v>32.209000000000003</v>
      </c>
      <c r="C12" s="67" t="s">
        <v>99</v>
      </c>
      <c r="D12" s="72">
        <v>28.571000000000002</v>
      </c>
      <c r="E12" s="82"/>
      <c r="F12" s="82"/>
    </row>
    <row r="13" spans="1:6" x14ac:dyDescent="0.25">
      <c r="A13" s="75">
        <v>39.539000000000001</v>
      </c>
      <c r="B13" s="33">
        <v>32.106000000000002</v>
      </c>
      <c r="C13" s="28" t="s">
        <v>100</v>
      </c>
      <c r="D13" s="70"/>
      <c r="E13" s="70"/>
      <c r="F13" s="70">
        <v>50</v>
      </c>
    </row>
    <row r="14" spans="1:6" x14ac:dyDescent="0.25">
      <c r="A14" s="74">
        <v>27.736000000000001</v>
      </c>
      <c r="B14" s="78">
        <v>24.949000000000002</v>
      </c>
      <c r="C14" s="81" t="s">
        <v>101</v>
      </c>
      <c r="D14" s="70"/>
      <c r="E14" s="70">
        <v>38.094999999999999</v>
      </c>
      <c r="F14" s="82"/>
    </row>
  </sheetData>
  <mergeCells count="5">
    <mergeCell ref="E1:F1"/>
    <mergeCell ref="C1:C2"/>
    <mergeCell ref="D1:D2"/>
    <mergeCell ref="A1:A2"/>
    <mergeCell ref="B1:B2"/>
  </mergeCells>
  <conditionalFormatting sqref="D3">
    <cfRule type="cellIs" dxfId="70" priority="12" operator="lessThan">
      <formula>#REF!</formula>
    </cfRule>
  </conditionalFormatting>
  <conditionalFormatting sqref="D4">
    <cfRule type="cellIs" dxfId="69" priority="11" operator="lessThan">
      <formula>#REF!</formula>
    </cfRule>
  </conditionalFormatting>
  <conditionalFormatting sqref="D5">
    <cfRule type="cellIs" dxfId="68" priority="10" operator="lessThan">
      <formula>#REF!</formula>
    </cfRule>
  </conditionalFormatting>
  <conditionalFormatting sqref="D6">
    <cfRule type="cellIs" dxfId="67" priority="9" operator="lessThan">
      <formula>#REF!</formula>
    </cfRule>
  </conditionalFormatting>
  <conditionalFormatting sqref="D7">
    <cfRule type="cellIs" dxfId="66" priority="8" operator="lessThan">
      <formula>#REF!</formula>
    </cfRule>
  </conditionalFormatting>
  <conditionalFormatting sqref="D8">
    <cfRule type="cellIs" dxfId="65" priority="7" operator="lessThan">
      <formula>#REF!</formula>
    </cfRule>
  </conditionalFormatting>
  <conditionalFormatting sqref="D9">
    <cfRule type="cellIs" dxfId="64" priority="6" operator="lessThan">
      <formula>#REF!</formula>
    </cfRule>
  </conditionalFormatting>
  <conditionalFormatting sqref="D10:E10">
    <cfRule type="cellIs" dxfId="63" priority="5" operator="lessThan">
      <formula>#REF!</formula>
    </cfRule>
  </conditionalFormatting>
  <conditionalFormatting sqref="D11">
    <cfRule type="cellIs" dxfId="62" priority="4" operator="lessThan">
      <formula>#REF!</formula>
    </cfRule>
  </conditionalFormatting>
  <conditionalFormatting sqref="D12">
    <cfRule type="cellIs" dxfId="61" priority="3" operator="lessThan">
      <formula>#REF!</formula>
    </cfRule>
  </conditionalFormatting>
  <conditionalFormatting sqref="D13:F13">
    <cfRule type="cellIs" dxfId="60" priority="2" operator="lessThan">
      <formula>#REF!</formula>
    </cfRule>
  </conditionalFormatting>
  <conditionalFormatting sqref="D14:E14">
    <cfRule type="cellIs" dxfId="59" priority="1" operator="lessThan">
      <formula>#REF!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5"/>
  <sheetViews>
    <sheetView zoomScaleNormal="100" workbookViewId="0">
      <selection activeCell="D30" sqref="D30"/>
    </sheetView>
  </sheetViews>
  <sheetFormatPr defaultRowHeight="11.25" x14ac:dyDescent="0.25"/>
  <cols>
    <col min="1" max="1" width="7" style="282" customWidth="1"/>
    <col min="2" max="3" width="10" style="282" bestFit="1" customWidth="1"/>
    <col min="4" max="4" width="37.42578125" style="282" customWidth="1"/>
    <col min="5" max="5" width="11.140625" style="282" customWidth="1"/>
    <col min="6" max="7" width="8.7109375" style="282" customWidth="1"/>
    <col min="8" max="8" width="4.42578125" style="282" customWidth="1"/>
    <col min="9" max="10" width="8.7109375" style="282" customWidth="1"/>
    <col min="11" max="20" width="7" style="282" customWidth="1"/>
    <col min="21" max="21" width="9.140625" style="282"/>
    <col min="22" max="24" width="26" style="282" customWidth="1"/>
    <col min="25" max="16384" width="9.140625" style="282"/>
  </cols>
  <sheetData>
    <row r="1" spans="1:23" ht="40.5" customHeight="1" x14ac:dyDescent="0.25">
      <c r="A1" s="396" t="s">
        <v>365</v>
      </c>
      <c r="B1" s="396"/>
      <c r="C1" s="396"/>
      <c r="D1" s="399" t="s">
        <v>139</v>
      </c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283" t="s">
        <v>312</v>
      </c>
      <c r="V1" s="283" t="s">
        <v>313</v>
      </c>
      <c r="W1" s="283" t="s">
        <v>314</v>
      </c>
    </row>
    <row r="2" spans="1:23" ht="41.25" customHeight="1" x14ac:dyDescent="0.25">
      <c r="A2" s="396" t="s">
        <v>401</v>
      </c>
      <c r="B2" s="396"/>
      <c r="D2" s="400" t="s">
        <v>140</v>
      </c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283" t="s">
        <v>315</v>
      </c>
      <c r="V2" s="283" t="s">
        <v>320</v>
      </c>
      <c r="W2" s="283" t="s">
        <v>326</v>
      </c>
    </row>
    <row r="3" spans="1:23" ht="22.5" x14ac:dyDescent="0.25">
      <c r="D3" s="6" t="s">
        <v>141</v>
      </c>
      <c r="E3" s="6" t="s">
        <v>142</v>
      </c>
      <c r="U3" s="283" t="s">
        <v>316</v>
      </c>
      <c r="V3" s="283" t="s">
        <v>321</v>
      </c>
      <c r="W3" s="283" t="s">
        <v>326</v>
      </c>
    </row>
    <row r="4" spans="1:23" x14ac:dyDescent="0.25">
      <c r="D4" s="4" t="s">
        <v>0</v>
      </c>
      <c r="E4" s="6" t="s">
        <v>279</v>
      </c>
      <c r="U4" s="393" t="s">
        <v>317</v>
      </c>
      <c r="V4" s="283" t="s">
        <v>322</v>
      </c>
      <c r="W4" s="283" t="s">
        <v>326</v>
      </c>
    </row>
    <row r="5" spans="1:23" ht="22.5" x14ac:dyDescent="0.25">
      <c r="D5" s="4" t="s">
        <v>2</v>
      </c>
      <c r="E5" s="6" t="s">
        <v>3</v>
      </c>
      <c r="F5" s="6"/>
      <c r="G5" s="6"/>
      <c r="H5" s="6"/>
      <c r="J5" s="6" t="s">
        <v>4</v>
      </c>
      <c r="K5" s="4" t="s">
        <v>5</v>
      </c>
      <c r="M5" s="6" t="s">
        <v>6</v>
      </c>
      <c r="N5" s="6" t="s">
        <v>7</v>
      </c>
      <c r="O5" s="6"/>
      <c r="U5" s="394"/>
      <c r="V5" s="283" t="s">
        <v>323</v>
      </c>
      <c r="W5" s="283" t="s">
        <v>327</v>
      </c>
    </row>
    <row r="6" spans="1:23" ht="22.5" x14ac:dyDescent="0.25">
      <c r="A6" s="287" t="s">
        <v>332</v>
      </c>
      <c r="B6" s="287" t="s">
        <v>333</v>
      </c>
      <c r="C6" s="290" t="s">
        <v>334</v>
      </c>
      <c r="D6" s="165" t="s">
        <v>143</v>
      </c>
      <c r="E6" s="165" t="s">
        <v>335</v>
      </c>
      <c r="F6" s="165" t="s">
        <v>144</v>
      </c>
      <c r="G6" s="165" t="s">
        <v>145</v>
      </c>
      <c r="H6" s="165" t="s">
        <v>146</v>
      </c>
      <c r="I6" s="165" t="s">
        <v>147</v>
      </c>
      <c r="J6" s="165" t="s">
        <v>148</v>
      </c>
      <c r="K6" s="378" t="s">
        <v>149</v>
      </c>
      <c r="L6" s="378"/>
      <c r="M6" s="378" t="s">
        <v>150</v>
      </c>
      <c r="N6" s="378"/>
      <c r="O6" s="378" t="s">
        <v>151</v>
      </c>
      <c r="P6" s="378"/>
      <c r="Q6" s="378" t="s">
        <v>152</v>
      </c>
      <c r="R6" s="378"/>
      <c r="S6" s="378" t="s">
        <v>153</v>
      </c>
      <c r="T6" s="378"/>
      <c r="U6" s="393" t="s">
        <v>318</v>
      </c>
      <c r="V6" s="283" t="s">
        <v>324</v>
      </c>
      <c r="W6" s="283" t="s">
        <v>328</v>
      </c>
    </row>
    <row r="7" spans="1:23" ht="11.25" customHeight="1" x14ac:dyDescent="0.25">
      <c r="D7" s="294"/>
      <c r="E7" s="294"/>
      <c r="F7" s="294"/>
      <c r="G7" s="294"/>
      <c r="H7" s="294"/>
      <c r="I7" s="294"/>
      <c r="J7" s="294"/>
      <c r="K7" s="165" t="s">
        <v>154</v>
      </c>
      <c r="L7" s="87" t="s">
        <v>155</v>
      </c>
      <c r="M7" s="165" t="s">
        <v>154</v>
      </c>
      <c r="N7" s="165" t="s">
        <v>155</v>
      </c>
      <c r="O7" s="165" t="s">
        <v>154</v>
      </c>
      <c r="P7" s="87" t="s">
        <v>155</v>
      </c>
      <c r="Q7" s="87" t="s">
        <v>154</v>
      </c>
      <c r="R7" s="87" t="s">
        <v>155</v>
      </c>
      <c r="S7" s="87" t="s">
        <v>154</v>
      </c>
      <c r="T7" s="87" t="s">
        <v>155</v>
      </c>
      <c r="U7" s="394"/>
      <c r="V7" s="283" t="s">
        <v>325</v>
      </c>
      <c r="W7" s="283" t="s">
        <v>329</v>
      </c>
    </row>
    <row r="8" spans="1:23" x14ac:dyDescent="0.2">
      <c r="A8" s="288">
        <v>3</v>
      </c>
      <c r="B8" s="289">
        <v>75.621381139999997</v>
      </c>
      <c r="C8" s="291">
        <v>0.28034620869999999</v>
      </c>
      <c r="D8" s="10" t="s">
        <v>429</v>
      </c>
      <c r="E8" s="15">
        <v>24</v>
      </c>
      <c r="F8" s="295">
        <v>55.56</v>
      </c>
      <c r="G8" s="295">
        <v>32.869999999999997</v>
      </c>
      <c r="H8" s="10" t="s">
        <v>156</v>
      </c>
      <c r="I8" s="296">
        <v>7.96</v>
      </c>
      <c r="J8" s="295">
        <v>44.21</v>
      </c>
      <c r="K8" s="297">
        <v>0</v>
      </c>
      <c r="L8" s="298">
        <v>0</v>
      </c>
      <c r="M8" s="297">
        <v>9</v>
      </c>
      <c r="N8" s="299">
        <v>37.5</v>
      </c>
      <c r="O8" s="297">
        <v>12</v>
      </c>
      <c r="P8" s="298">
        <v>50</v>
      </c>
      <c r="Q8" s="298">
        <v>3</v>
      </c>
      <c r="R8" s="300">
        <v>12.5</v>
      </c>
      <c r="S8" s="298">
        <v>0</v>
      </c>
      <c r="T8" s="301">
        <v>0</v>
      </c>
      <c r="U8" s="283" t="s">
        <v>319</v>
      </c>
      <c r="V8" s="283" t="s">
        <v>325</v>
      </c>
      <c r="W8" s="283" t="s">
        <v>330</v>
      </c>
    </row>
    <row r="9" spans="1:23" x14ac:dyDescent="0.2">
      <c r="A9" s="284">
        <v>2</v>
      </c>
      <c r="B9" s="286">
        <v>73.387695649999998</v>
      </c>
      <c r="C9" s="292">
        <v>10.97982541</v>
      </c>
      <c r="D9" s="10" t="s">
        <v>428</v>
      </c>
      <c r="E9" s="15">
        <v>5</v>
      </c>
      <c r="F9" s="295">
        <v>53.33</v>
      </c>
      <c r="G9" s="295">
        <v>35.56</v>
      </c>
      <c r="H9" s="10" t="s">
        <v>156</v>
      </c>
      <c r="I9" s="296">
        <v>8</v>
      </c>
      <c r="J9" s="295">
        <v>44.44</v>
      </c>
      <c r="K9" s="297">
        <v>0</v>
      </c>
      <c r="L9" s="298">
        <v>0</v>
      </c>
      <c r="M9" s="297">
        <v>3</v>
      </c>
      <c r="N9" s="299">
        <v>60</v>
      </c>
      <c r="O9" s="297">
        <v>2</v>
      </c>
      <c r="P9" s="298">
        <v>40</v>
      </c>
      <c r="Q9" s="298">
        <v>0</v>
      </c>
      <c r="R9" s="301">
        <v>0</v>
      </c>
      <c r="S9" s="298">
        <v>0</v>
      </c>
      <c r="T9" s="301">
        <v>0</v>
      </c>
      <c r="U9" s="395" t="s">
        <v>331</v>
      </c>
      <c r="V9" s="395"/>
      <c r="W9" s="395"/>
    </row>
    <row r="10" spans="1:23" x14ac:dyDescent="0.2">
      <c r="A10" s="284">
        <v>2</v>
      </c>
      <c r="B10" s="286">
        <v>68.626946079999996</v>
      </c>
      <c r="C10" s="292">
        <v>8.6798382499999995</v>
      </c>
      <c r="D10" s="10" t="s">
        <v>427</v>
      </c>
      <c r="E10" s="15">
        <v>9</v>
      </c>
      <c r="F10" s="16">
        <v>65.430000000000007</v>
      </c>
      <c r="G10" s="295">
        <v>45.68</v>
      </c>
      <c r="H10" s="10" t="s">
        <v>156</v>
      </c>
      <c r="I10" s="296">
        <v>10</v>
      </c>
      <c r="J10" s="295">
        <v>55.56</v>
      </c>
      <c r="K10" s="297">
        <v>0</v>
      </c>
      <c r="L10" s="298">
        <v>0</v>
      </c>
      <c r="M10" s="297">
        <v>1</v>
      </c>
      <c r="N10" s="297">
        <v>11.11</v>
      </c>
      <c r="O10" s="297">
        <v>5</v>
      </c>
      <c r="P10" s="298">
        <v>55.56</v>
      </c>
      <c r="Q10" s="298">
        <v>3</v>
      </c>
      <c r="R10" s="298">
        <v>33.33</v>
      </c>
      <c r="S10" s="298">
        <v>0</v>
      </c>
      <c r="T10" s="301">
        <v>0</v>
      </c>
    </row>
    <row r="11" spans="1:23" x14ac:dyDescent="0.2">
      <c r="A11" s="284">
        <v>2</v>
      </c>
      <c r="B11" s="286">
        <v>70.015799999999999</v>
      </c>
      <c r="C11" s="292">
        <v>7.7396604279999996</v>
      </c>
      <c r="D11" s="302" t="s">
        <v>426</v>
      </c>
      <c r="E11" s="15">
        <v>3</v>
      </c>
      <c r="F11" s="16">
        <v>66.67</v>
      </c>
      <c r="G11" s="295">
        <v>48.15</v>
      </c>
      <c r="H11" s="10" t="s">
        <v>156</v>
      </c>
      <c r="I11" s="15">
        <v>10.33</v>
      </c>
      <c r="J11" s="16">
        <v>57.41</v>
      </c>
      <c r="K11" s="297">
        <v>0</v>
      </c>
      <c r="L11" s="298">
        <v>0</v>
      </c>
      <c r="M11" s="297">
        <v>0</v>
      </c>
      <c r="N11" s="297">
        <v>0</v>
      </c>
      <c r="O11" s="297">
        <v>2</v>
      </c>
      <c r="P11" s="303">
        <v>66.67</v>
      </c>
      <c r="Q11" s="298">
        <v>1</v>
      </c>
      <c r="R11" s="303">
        <v>33.33</v>
      </c>
      <c r="S11" s="298">
        <v>0</v>
      </c>
      <c r="T11" s="300">
        <v>0</v>
      </c>
    </row>
    <row r="12" spans="1:23" x14ac:dyDescent="0.2">
      <c r="A12" s="284">
        <v>2</v>
      </c>
      <c r="B12" s="286">
        <v>68.921282610000006</v>
      </c>
      <c r="C12" s="292">
        <v>7.7283323250000002</v>
      </c>
      <c r="D12" s="10" t="s">
        <v>425</v>
      </c>
      <c r="E12" s="15">
        <v>4</v>
      </c>
      <c r="F12" s="295">
        <v>47.22</v>
      </c>
      <c r="G12" s="295">
        <v>38.89</v>
      </c>
      <c r="H12" s="10" t="s">
        <v>156</v>
      </c>
      <c r="I12" s="296">
        <v>7.75</v>
      </c>
      <c r="J12" s="295">
        <v>43.06</v>
      </c>
      <c r="K12" s="297">
        <v>0</v>
      </c>
      <c r="L12" s="298">
        <v>0</v>
      </c>
      <c r="M12" s="297">
        <v>2</v>
      </c>
      <c r="N12" s="299">
        <v>50</v>
      </c>
      <c r="O12" s="297">
        <v>1</v>
      </c>
      <c r="P12" s="300">
        <v>25</v>
      </c>
      <c r="Q12" s="298">
        <v>1</v>
      </c>
      <c r="R12" s="300">
        <v>25</v>
      </c>
      <c r="S12" s="298">
        <v>0</v>
      </c>
      <c r="T12" s="301">
        <v>0</v>
      </c>
    </row>
    <row r="13" spans="1:23" x14ac:dyDescent="0.2">
      <c r="A13" s="284">
        <v>2</v>
      </c>
      <c r="B13" s="286">
        <v>69.965520330000004</v>
      </c>
      <c r="C13" s="292">
        <v>7.2422123200000001</v>
      </c>
      <c r="D13" s="302" t="s">
        <v>424</v>
      </c>
      <c r="E13" s="15">
        <v>19</v>
      </c>
      <c r="F13" s="16">
        <v>69.59</v>
      </c>
      <c r="G13" s="16">
        <v>59.65</v>
      </c>
      <c r="H13" s="10" t="s">
        <v>156</v>
      </c>
      <c r="I13" s="15">
        <v>11.63</v>
      </c>
      <c r="J13" s="16">
        <v>64.62</v>
      </c>
      <c r="K13" s="297">
        <v>0</v>
      </c>
      <c r="L13" s="298">
        <v>0</v>
      </c>
      <c r="M13" s="297">
        <v>0</v>
      </c>
      <c r="N13" s="297">
        <v>0</v>
      </c>
      <c r="O13" s="297">
        <v>9</v>
      </c>
      <c r="P13" s="303">
        <v>47.37</v>
      </c>
      <c r="Q13" s="298">
        <v>8</v>
      </c>
      <c r="R13" s="303">
        <v>42.11</v>
      </c>
      <c r="S13" s="298">
        <v>2</v>
      </c>
      <c r="T13" s="303">
        <v>10.53</v>
      </c>
    </row>
    <row r="14" spans="1:23" x14ac:dyDescent="0.2">
      <c r="A14" s="284">
        <v>2</v>
      </c>
      <c r="B14" s="286">
        <v>69.404772730000005</v>
      </c>
      <c r="C14" s="292">
        <v>6.7898847169999996</v>
      </c>
      <c r="D14" s="10" t="s">
        <v>423</v>
      </c>
      <c r="E14" s="15">
        <v>22</v>
      </c>
      <c r="F14" s="295">
        <v>47.98</v>
      </c>
      <c r="G14" s="295">
        <v>33.840000000000003</v>
      </c>
      <c r="H14" s="10" t="s">
        <v>156</v>
      </c>
      <c r="I14" s="296">
        <v>7.36</v>
      </c>
      <c r="J14" s="295">
        <v>40.909999999999997</v>
      </c>
      <c r="K14" s="297">
        <v>0</v>
      </c>
      <c r="L14" s="298">
        <v>0</v>
      </c>
      <c r="M14" s="297">
        <v>13</v>
      </c>
      <c r="N14" s="299">
        <v>59.09</v>
      </c>
      <c r="O14" s="297">
        <v>8</v>
      </c>
      <c r="P14" s="298">
        <v>36.36</v>
      </c>
      <c r="Q14" s="298">
        <v>1</v>
      </c>
      <c r="R14" s="300">
        <v>4.55</v>
      </c>
      <c r="S14" s="298">
        <v>0</v>
      </c>
      <c r="T14" s="301">
        <v>0</v>
      </c>
    </row>
    <row r="15" spans="1:23" x14ac:dyDescent="0.2">
      <c r="A15" s="284">
        <v>2</v>
      </c>
      <c r="B15" s="286">
        <v>69.122843930000002</v>
      </c>
      <c r="C15" s="292">
        <v>6.2228442529999999</v>
      </c>
      <c r="D15" s="10" t="s">
        <v>422</v>
      </c>
      <c r="E15" s="15">
        <v>28</v>
      </c>
      <c r="F15" s="295">
        <v>56.35</v>
      </c>
      <c r="G15" s="295">
        <v>49.6</v>
      </c>
      <c r="H15" s="10" t="s">
        <v>156</v>
      </c>
      <c r="I15" s="296">
        <v>9.5399999999999991</v>
      </c>
      <c r="J15" s="295">
        <v>52.98</v>
      </c>
      <c r="K15" s="297">
        <v>0</v>
      </c>
      <c r="L15" s="298">
        <v>0</v>
      </c>
      <c r="M15" s="297">
        <v>10</v>
      </c>
      <c r="N15" s="299">
        <v>35.71</v>
      </c>
      <c r="O15" s="297">
        <v>9</v>
      </c>
      <c r="P15" s="300">
        <v>32.14</v>
      </c>
      <c r="Q15" s="298">
        <v>9</v>
      </c>
      <c r="R15" s="298">
        <v>32.14</v>
      </c>
      <c r="S15" s="298">
        <v>0</v>
      </c>
      <c r="T15" s="301">
        <v>0</v>
      </c>
    </row>
    <row r="16" spans="1:23" x14ac:dyDescent="0.2">
      <c r="A16" s="284">
        <v>2</v>
      </c>
      <c r="B16" s="286">
        <v>72.025055210000005</v>
      </c>
      <c r="C16" s="292">
        <v>5.8156473489999998</v>
      </c>
      <c r="D16" s="10" t="s">
        <v>421</v>
      </c>
      <c r="E16" s="15">
        <v>6</v>
      </c>
      <c r="F16" s="295">
        <v>55.56</v>
      </c>
      <c r="G16" s="295">
        <v>44.44</v>
      </c>
      <c r="H16" s="10" t="s">
        <v>156</v>
      </c>
      <c r="I16" s="296">
        <v>9</v>
      </c>
      <c r="J16" s="295">
        <v>50</v>
      </c>
      <c r="K16" s="297">
        <v>0</v>
      </c>
      <c r="L16" s="298">
        <v>0</v>
      </c>
      <c r="M16" s="297">
        <v>2</v>
      </c>
      <c r="N16" s="299">
        <v>33.33</v>
      </c>
      <c r="O16" s="297">
        <v>4</v>
      </c>
      <c r="P16" s="298">
        <v>66.67</v>
      </c>
      <c r="Q16" s="298">
        <v>0</v>
      </c>
      <c r="R16" s="301">
        <v>0</v>
      </c>
      <c r="S16" s="298">
        <v>0</v>
      </c>
      <c r="T16" s="301">
        <v>0</v>
      </c>
    </row>
    <row r="17" spans="1:20" x14ac:dyDescent="0.2">
      <c r="A17" s="284">
        <v>2</v>
      </c>
      <c r="B17" s="286">
        <v>68.521397260000001</v>
      </c>
      <c r="C17" s="292">
        <v>5.2670236880000001</v>
      </c>
      <c r="D17" s="10" t="s">
        <v>420</v>
      </c>
      <c r="E17" s="15">
        <v>20</v>
      </c>
      <c r="F17" s="16">
        <v>66.11</v>
      </c>
      <c r="G17" s="16">
        <v>66.11</v>
      </c>
      <c r="H17" s="10" t="s">
        <v>156</v>
      </c>
      <c r="I17" s="15">
        <v>11.9</v>
      </c>
      <c r="J17" s="295">
        <v>66.11</v>
      </c>
      <c r="K17" s="297">
        <v>0</v>
      </c>
      <c r="L17" s="298">
        <v>0</v>
      </c>
      <c r="M17" s="297">
        <v>2</v>
      </c>
      <c r="N17" s="297">
        <v>10</v>
      </c>
      <c r="O17" s="297">
        <v>7</v>
      </c>
      <c r="P17" s="300">
        <v>35</v>
      </c>
      <c r="Q17" s="298">
        <v>11</v>
      </c>
      <c r="R17" s="298">
        <v>55</v>
      </c>
      <c r="S17" s="298">
        <v>0</v>
      </c>
      <c r="T17" s="301">
        <v>0</v>
      </c>
    </row>
    <row r="18" spans="1:20" x14ac:dyDescent="0.2">
      <c r="A18" s="284">
        <v>2</v>
      </c>
      <c r="B18" s="286">
        <v>71.519533859999996</v>
      </c>
      <c r="C18" s="292">
        <v>5.0736053679999999</v>
      </c>
      <c r="D18" s="10" t="s">
        <v>419</v>
      </c>
      <c r="E18" s="15">
        <v>15</v>
      </c>
      <c r="F18" s="16">
        <v>72.59</v>
      </c>
      <c r="G18" s="16">
        <v>68.150000000000006</v>
      </c>
      <c r="H18" s="10" t="s">
        <v>156</v>
      </c>
      <c r="I18" s="15">
        <v>12.67</v>
      </c>
      <c r="J18" s="313">
        <v>70.37</v>
      </c>
      <c r="K18" s="297">
        <v>0</v>
      </c>
      <c r="L18" s="298">
        <v>0</v>
      </c>
      <c r="M18" s="297">
        <v>2</v>
      </c>
      <c r="N18" s="297">
        <v>13.33</v>
      </c>
      <c r="O18" s="297">
        <v>5</v>
      </c>
      <c r="P18" s="300">
        <v>33.33</v>
      </c>
      <c r="Q18" s="298">
        <v>5</v>
      </c>
      <c r="R18" s="298">
        <v>33.33</v>
      </c>
      <c r="S18" s="298">
        <v>3</v>
      </c>
      <c r="T18" s="298">
        <v>20</v>
      </c>
    </row>
    <row r="19" spans="1:20" x14ac:dyDescent="0.2">
      <c r="A19" s="284">
        <v>2</v>
      </c>
      <c r="B19" s="286">
        <v>68.7900566</v>
      </c>
      <c r="C19" s="292">
        <v>4.6662744390000004</v>
      </c>
      <c r="D19" s="10" t="s">
        <v>418</v>
      </c>
      <c r="E19" s="15">
        <v>4</v>
      </c>
      <c r="F19" s="295">
        <v>36.11</v>
      </c>
      <c r="G19" s="295">
        <v>41.67</v>
      </c>
      <c r="H19" s="10" t="s">
        <v>156</v>
      </c>
      <c r="I19" s="296">
        <v>7</v>
      </c>
      <c r="J19" s="295">
        <v>38.89</v>
      </c>
      <c r="K19" s="297">
        <v>0</v>
      </c>
      <c r="L19" s="298">
        <v>0</v>
      </c>
      <c r="M19" s="297">
        <v>4</v>
      </c>
      <c r="N19" s="299">
        <v>100</v>
      </c>
      <c r="O19" s="297">
        <v>0</v>
      </c>
      <c r="P19" s="301">
        <v>0</v>
      </c>
      <c r="Q19" s="298">
        <v>0</v>
      </c>
      <c r="R19" s="301">
        <v>0</v>
      </c>
      <c r="S19" s="298">
        <v>0</v>
      </c>
      <c r="T19" s="301">
        <v>0</v>
      </c>
    </row>
    <row r="20" spans="1:20" x14ac:dyDescent="0.2">
      <c r="A20" s="284">
        <v>2</v>
      </c>
      <c r="B20" s="286">
        <v>69.654189189999997</v>
      </c>
      <c r="C20" s="292">
        <v>3.5082624670000002</v>
      </c>
      <c r="D20" s="302" t="s">
        <v>417</v>
      </c>
      <c r="E20" s="15">
        <v>1</v>
      </c>
      <c r="F20" s="16">
        <v>88.89</v>
      </c>
      <c r="G20" s="295">
        <v>33.33</v>
      </c>
      <c r="H20" s="10" t="s">
        <v>156</v>
      </c>
      <c r="I20" s="15">
        <v>11</v>
      </c>
      <c r="J20" s="16">
        <v>61.11</v>
      </c>
      <c r="K20" s="297">
        <v>0</v>
      </c>
      <c r="L20" s="298">
        <v>0</v>
      </c>
      <c r="M20" s="297">
        <v>0</v>
      </c>
      <c r="N20" s="297">
        <v>0</v>
      </c>
      <c r="O20" s="297">
        <v>1</v>
      </c>
      <c r="P20" s="303">
        <v>100</v>
      </c>
      <c r="Q20" s="298">
        <v>0</v>
      </c>
      <c r="R20" s="301">
        <v>0</v>
      </c>
      <c r="S20" s="298">
        <v>0</v>
      </c>
      <c r="T20" s="301">
        <v>0</v>
      </c>
    </row>
    <row r="21" spans="1:20" x14ac:dyDescent="0.2">
      <c r="A21" s="284">
        <v>2</v>
      </c>
      <c r="B21" s="286">
        <v>71.754236559999995</v>
      </c>
      <c r="C21" s="292">
        <v>3.1573372709999998</v>
      </c>
      <c r="D21" s="10" t="s">
        <v>416</v>
      </c>
      <c r="E21" s="15">
        <v>28</v>
      </c>
      <c r="F21" s="295">
        <v>55.56</v>
      </c>
      <c r="G21" s="295">
        <v>48.02</v>
      </c>
      <c r="H21" s="10" t="s">
        <v>156</v>
      </c>
      <c r="I21" s="296">
        <v>9.32</v>
      </c>
      <c r="J21" s="295">
        <v>51.79</v>
      </c>
      <c r="K21" s="297">
        <v>0</v>
      </c>
      <c r="L21" s="298">
        <v>0</v>
      </c>
      <c r="M21" s="297">
        <v>7</v>
      </c>
      <c r="N21" s="297">
        <v>25</v>
      </c>
      <c r="O21" s="297">
        <v>15</v>
      </c>
      <c r="P21" s="298">
        <v>53.57</v>
      </c>
      <c r="Q21" s="298">
        <v>6</v>
      </c>
      <c r="R21" s="300">
        <v>21.43</v>
      </c>
      <c r="S21" s="298">
        <v>0</v>
      </c>
      <c r="T21" s="301">
        <v>0</v>
      </c>
    </row>
    <row r="22" spans="1:20" x14ac:dyDescent="0.2">
      <c r="A22" s="284">
        <v>1</v>
      </c>
      <c r="B22" s="285">
        <v>66.713871100000006</v>
      </c>
      <c r="C22" s="293">
        <v>9.0152680660000009</v>
      </c>
      <c r="D22" s="10" t="s">
        <v>415</v>
      </c>
      <c r="E22" s="15">
        <v>65</v>
      </c>
      <c r="F22" s="295">
        <v>51.62</v>
      </c>
      <c r="G22" s="295">
        <v>46.32</v>
      </c>
      <c r="H22" s="10" t="s">
        <v>156</v>
      </c>
      <c r="I22" s="296">
        <v>8.82</v>
      </c>
      <c r="J22" s="295">
        <v>48.97</v>
      </c>
      <c r="K22" s="297">
        <v>0</v>
      </c>
      <c r="L22" s="298">
        <v>0</v>
      </c>
      <c r="M22" s="297">
        <v>30</v>
      </c>
      <c r="N22" s="299">
        <v>46.15</v>
      </c>
      <c r="O22" s="297">
        <v>24</v>
      </c>
      <c r="P22" s="298">
        <v>36.92</v>
      </c>
      <c r="Q22" s="298">
        <v>11</v>
      </c>
      <c r="R22" s="300">
        <v>16.920000000000002</v>
      </c>
      <c r="S22" s="298">
        <v>0</v>
      </c>
      <c r="T22" s="301">
        <v>0</v>
      </c>
    </row>
    <row r="23" spans="1:20" x14ac:dyDescent="0.2">
      <c r="A23" s="284">
        <v>1</v>
      </c>
      <c r="B23" s="285">
        <v>65.467434780000005</v>
      </c>
      <c r="C23" s="293">
        <v>8.7991284420000007</v>
      </c>
      <c r="D23" s="10" t="s">
        <v>414</v>
      </c>
      <c r="E23" s="15">
        <v>14</v>
      </c>
      <c r="F23" s="295">
        <v>56.35</v>
      </c>
      <c r="G23" s="16">
        <v>51.59</v>
      </c>
      <c r="H23" s="10" t="s">
        <v>156</v>
      </c>
      <c r="I23" s="296">
        <v>9.7100000000000009</v>
      </c>
      <c r="J23" s="295">
        <v>53.97</v>
      </c>
      <c r="K23" s="297">
        <v>0</v>
      </c>
      <c r="L23" s="298">
        <v>0</v>
      </c>
      <c r="M23" s="297">
        <v>5</v>
      </c>
      <c r="N23" s="299">
        <v>35.71</v>
      </c>
      <c r="O23" s="297">
        <v>3</v>
      </c>
      <c r="P23" s="300">
        <v>21.43</v>
      </c>
      <c r="Q23" s="298">
        <v>6</v>
      </c>
      <c r="R23" s="298">
        <v>42.86</v>
      </c>
      <c r="S23" s="298">
        <v>0</v>
      </c>
      <c r="T23" s="301">
        <v>0</v>
      </c>
    </row>
    <row r="24" spans="1:20" x14ac:dyDescent="0.2">
      <c r="A24" s="284">
        <v>1</v>
      </c>
      <c r="B24" s="285">
        <v>66.293680559999999</v>
      </c>
      <c r="C24" s="293">
        <v>7.2213019169999999</v>
      </c>
      <c r="D24" s="10" t="s">
        <v>413</v>
      </c>
      <c r="E24" s="15">
        <v>6</v>
      </c>
      <c r="F24" s="295">
        <v>57.41</v>
      </c>
      <c r="G24" s="295">
        <v>33.33</v>
      </c>
      <c r="H24" s="10" t="s">
        <v>156</v>
      </c>
      <c r="I24" s="296">
        <v>8.17</v>
      </c>
      <c r="J24" s="295">
        <v>45.37</v>
      </c>
      <c r="K24" s="297">
        <v>0</v>
      </c>
      <c r="L24" s="298">
        <v>0</v>
      </c>
      <c r="M24" s="297">
        <v>2</v>
      </c>
      <c r="N24" s="299">
        <v>33.33</v>
      </c>
      <c r="O24" s="297">
        <v>4</v>
      </c>
      <c r="P24" s="298">
        <v>66.67</v>
      </c>
      <c r="Q24" s="298">
        <v>0</v>
      </c>
      <c r="R24" s="301">
        <v>0</v>
      </c>
      <c r="S24" s="298">
        <v>0</v>
      </c>
      <c r="T24" s="301">
        <v>0</v>
      </c>
    </row>
    <row r="25" spans="1:20" x14ac:dyDescent="0.2">
      <c r="A25" s="284">
        <v>1</v>
      </c>
      <c r="B25" s="285">
        <v>66.004879070000001</v>
      </c>
      <c r="C25" s="293">
        <v>7.1036205790000002</v>
      </c>
      <c r="D25" s="10" t="s">
        <v>412</v>
      </c>
      <c r="E25" s="15">
        <v>20</v>
      </c>
      <c r="F25" s="16">
        <v>63.89</v>
      </c>
      <c r="G25" s="295">
        <v>43.89</v>
      </c>
      <c r="H25" s="10" t="s">
        <v>156</v>
      </c>
      <c r="I25" s="296">
        <v>9.6999999999999993</v>
      </c>
      <c r="J25" s="295">
        <v>53.89</v>
      </c>
      <c r="K25" s="297">
        <v>0</v>
      </c>
      <c r="L25" s="298">
        <v>0</v>
      </c>
      <c r="M25" s="297">
        <v>5</v>
      </c>
      <c r="N25" s="297">
        <v>25</v>
      </c>
      <c r="O25" s="297">
        <v>7</v>
      </c>
      <c r="P25" s="300">
        <v>35</v>
      </c>
      <c r="Q25" s="298">
        <v>8</v>
      </c>
      <c r="R25" s="298">
        <v>40</v>
      </c>
      <c r="S25" s="298">
        <v>0</v>
      </c>
      <c r="T25" s="301">
        <v>0</v>
      </c>
    </row>
    <row r="26" spans="1:20" x14ac:dyDescent="0.2">
      <c r="A26" s="284">
        <v>1</v>
      </c>
      <c r="B26" s="285">
        <v>67.823810170000002</v>
      </c>
      <c r="C26" s="293">
        <v>7.1027928319999996</v>
      </c>
      <c r="D26" s="10" t="s">
        <v>411</v>
      </c>
      <c r="E26" s="15">
        <v>12</v>
      </c>
      <c r="F26" s="16">
        <v>62.96</v>
      </c>
      <c r="G26" s="295">
        <v>52.78</v>
      </c>
      <c r="H26" s="10" t="s">
        <v>156</v>
      </c>
      <c r="I26" s="15">
        <v>10.42</v>
      </c>
      <c r="J26" s="16">
        <v>57.87</v>
      </c>
      <c r="K26" s="297">
        <v>0</v>
      </c>
      <c r="L26" s="298">
        <v>0</v>
      </c>
      <c r="M26" s="297">
        <v>4</v>
      </c>
      <c r="N26" s="299">
        <v>33.33</v>
      </c>
      <c r="O26" s="297">
        <v>4</v>
      </c>
      <c r="P26" s="300">
        <v>33.33</v>
      </c>
      <c r="Q26" s="298">
        <v>3</v>
      </c>
      <c r="R26" s="300">
        <v>25</v>
      </c>
      <c r="S26" s="298">
        <v>1</v>
      </c>
      <c r="T26" s="298">
        <v>8.33</v>
      </c>
    </row>
    <row r="27" spans="1:20" x14ac:dyDescent="0.2">
      <c r="A27" s="284">
        <v>1</v>
      </c>
      <c r="B27" s="285">
        <v>66.837801139999996</v>
      </c>
      <c r="C27" s="293">
        <v>7.0257456979999997</v>
      </c>
      <c r="D27" s="10" t="s">
        <v>410</v>
      </c>
      <c r="E27" s="15">
        <v>21</v>
      </c>
      <c r="F27" s="295">
        <v>53.97</v>
      </c>
      <c r="G27" s="295">
        <v>44.97</v>
      </c>
      <c r="H27" s="10" t="s">
        <v>156</v>
      </c>
      <c r="I27" s="296">
        <v>8.9</v>
      </c>
      <c r="J27" s="295">
        <v>49.47</v>
      </c>
      <c r="K27" s="297">
        <v>0</v>
      </c>
      <c r="L27" s="298">
        <v>0</v>
      </c>
      <c r="M27" s="297">
        <v>8</v>
      </c>
      <c r="N27" s="299">
        <v>38.1</v>
      </c>
      <c r="O27" s="297">
        <v>9</v>
      </c>
      <c r="P27" s="298">
        <v>42.86</v>
      </c>
      <c r="Q27" s="298">
        <v>4</v>
      </c>
      <c r="R27" s="300">
        <v>19.05</v>
      </c>
      <c r="S27" s="298">
        <v>0</v>
      </c>
      <c r="T27" s="301">
        <v>0</v>
      </c>
    </row>
    <row r="28" spans="1:20" x14ac:dyDescent="0.2">
      <c r="A28" s="284">
        <v>1</v>
      </c>
      <c r="B28" s="285">
        <v>63.941985379999998</v>
      </c>
      <c r="C28" s="293">
        <v>7.0165654240000004</v>
      </c>
      <c r="D28" s="10" t="s">
        <v>409</v>
      </c>
      <c r="E28" s="15">
        <v>41</v>
      </c>
      <c r="F28" s="295">
        <v>47.15</v>
      </c>
      <c r="G28" s="295">
        <v>42.28</v>
      </c>
      <c r="H28" s="10" t="s">
        <v>156</v>
      </c>
      <c r="I28" s="296">
        <v>8.0500000000000007</v>
      </c>
      <c r="J28" s="295">
        <v>44.72</v>
      </c>
      <c r="K28" s="297">
        <v>0</v>
      </c>
      <c r="L28" s="298">
        <v>0</v>
      </c>
      <c r="M28" s="297">
        <v>22</v>
      </c>
      <c r="N28" s="299">
        <v>53.66</v>
      </c>
      <c r="O28" s="297">
        <v>13</v>
      </c>
      <c r="P28" s="300">
        <v>31.71</v>
      </c>
      <c r="Q28" s="298">
        <v>6</v>
      </c>
      <c r="R28" s="300">
        <v>14.63</v>
      </c>
      <c r="S28" s="298">
        <v>0</v>
      </c>
      <c r="T28" s="301">
        <v>0</v>
      </c>
    </row>
    <row r="29" spans="1:20" x14ac:dyDescent="0.2">
      <c r="A29" s="284">
        <v>1</v>
      </c>
      <c r="B29" s="285">
        <v>65.809956310000004</v>
      </c>
      <c r="C29" s="293">
        <v>4.9728840319999996</v>
      </c>
      <c r="D29" s="10" t="s">
        <v>408</v>
      </c>
      <c r="E29" s="15">
        <v>6</v>
      </c>
      <c r="F29" s="295">
        <v>53.7</v>
      </c>
      <c r="G29" s="16">
        <v>59.26</v>
      </c>
      <c r="H29" s="10" t="s">
        <v>156</v>
      </c>
      <c r="I29" s="296">
        <v>10.17</v>
      </c>
      <c r="J29" s="295">
        <v>56.48</v>
      </c>
      <c r="K29" s="297">
        <v>0</v>
      </c>
      <c r="L29" s="298">
        <v>0</v>
      </c>
      <c r="M29" s="297">
        <v>3</v>
      </c>
      <c r="N29" s="299">
        <v>50</v>
      </c>
      <c r="O29" s="297">
        <v>2</v>
      </c>
      <c r="P29" s="300">
        <v>33.33</v>
      </c>
      <c r="Q29" s="298">
        <v>1</v>
      </c>
      <c r="R29" s="300">
        <v>16.670000000000002</v>
      </c>
      <c r="S29" s="298">
        <v>0</v>
      </c>
      <c r="T29" s="301">
        <v>0</v>
      </c>
    </row>
    <row r="30" spans="1:20" x14ac:dyDescent="0.2">
      <c r="A30" s="284">
        <v>1</v>
      </c>
      <c r="B30" s="285">
        <v>65.141955249999995</v>
      </c>
      <c r="C30" s="293">
        <v>3.6245997019999998</v>
      </c>
      <c r="D30" s="10" t="s">
        <v>407</v>
      </c>
      <c r="E30" s="15">
        <v>43</v>
      </c>
      <c r="F30" s="16">
        <v>73.39</v>
      </c>
      <c r="G30" s="295">
        <v>44.19</v>
      </c>
      <c r="H30" s="10" t="s">
        <v>156</v>
      </c>
      <c r="I30" s="15">
        <v>10.58</v>
      </c>
      <c r="J30" s="16">
        <v>58.79</v>
      </c>
      <c r="K30" s="297">
        <v>0</v>
      </c>
      <c r="L30" s="298">
        <v>0</v>
      </c>
      <c r="M30" s="297">
        <v>4</v>
      </c>
      <c r="N30" s="297">
        <v>9.3000000000000007</v>
      </c>
      <c r="O30" s="297">
        <v>27</v>
      </c>
      <c r="P30" s="298">
        <v>62.79</v>
      </c>
      <c r="Q30" s="298">
        <v>11</v>
      </c>
      <c r="R30" s="300">
        <v>25.58</v>
      </c>
      <c r="S30" s="298">
        <v>1</v>
      </c>
      <c r="T30" s="300">
        <v>2.33</v>
      </c>
    </row>
    <row r="31" spans="1:20" x14ac:dyDescent="0.2">
      <c r="A31" s="284">
        <v>1</v>
      </c>
      <c r="B31" s="285">
        <v>64.032659570000007</v>
      </c>
      <c r="C31" s="293">
        <v>3.2711174490000001</v>
      </c>
      <c r="D31" s="10" t="s">
        <v>406</v>
      </c>
      <c r="E31" s="15">
        <v>7</v>
      </c>
      <c r="F31" s="295">
        <v>31.75</v>
      </c>
      <c r="G31" s="295">
        <v>20.63</v>
      </c>
      <c r="H31" s="10" t="s">
        <v>156</v>
      </c>
      <c r="I31" s="296">
        <v>4.71</v>
      </c>
      <c r="J31" s="295">
        <v>26.19</v>
      </c>
      <c r="K31" s="297">
        <v>0</v>
      </c>
      <c r="L31" s="298">
        <v>0</v>
      </c>
      <c r="M31" s="297">
        <v>7</v>
      </c>
      <c r="N31" s="299">
        <v>100</v>
      </c>
      <c r="O31" s="297">
        <v>0</v>
      </c>
      <c r="P31" s="301">
        <v>0</v>
      </c>
      <c r="Q31" s="298">
        <v>0</v>
      </c>
      <c r="R31" s="301">
        <v>0</v>
      </c>
      <c r="S31" s="298">
        <v>0</v>
      </c>
      <c r="T31" s="301">
        <v>0</v>
      </c>
    </row>
    <row r="32" spans="1:20" x14ac:dyDescent="0.2">
      <c r="A32" s="284">
        <v>1</v>
      </c>
      <c r="B32" s="285">
        <v>64.674308409999995</v>
      </c>
      <c r="C32" s="293">
        <v>1.729405104</v>
      </c>
      <c r="D32" s="10" t="s">
        <v>405</v>
      </c>
      <c r="E32" s="15">
        <v>8</v>
      </c>
      <c r="F32" s="16">
        <v>63.89</v>
      </c>
      <c r="G32" s="295">
        <v>54.17</v>
      </c>
      <c r="H32" s="10" t="s">
        <v>156</v>
      </c>
      <c r="I32" s="15">
        <v>10.63</v>
      </c>
      <c r="J32" s="313">
        <v>59.03</v>
      </c>
      <c r="K32" s="297">
        <v>0</v>
      </c>
      <c r="L32" s="298">
        <v>0</v>
      </c>
      <c r="M32" s="297">
        <v>2</v>
      </c>
      <c r="N32" s="297">
        <v>25</v>
      </c>
      <c r="O32" s="297">
        <v>3</v>
      </c>
      <c r="P32" s="298">
        <v>37.5</v>
      </c>
      <c r="Q32" s="298">
        <v>3</v>
      </c>
      <c r="R32" s="298">
        <v>37.5</v>
      </c>
      <c r="S32" s="298">
        <v>0</v>
      </c>
      <c r="T32" s="301">
        <v>0</v>
      </c>
    </row>
    <row r="33" spans="1:20" x14ac:dyDescent="0.2">
      <c r="A33" s="284">
        <v>1</v>
      </c>
      <c r="B33" s="285">
        <v>64.060085029999996</v>
      </c>
      <c r="C33" s="293">
        <v>1.4600105590000001</v>
      </c>
      <c r="D33" s="10" t="s">
        <v>404</v>
      </c>
      <c r="E33" s="15">
        <v>14</v>
      </c>
      <c r="F33" s="16">
        <v>61.9</v>
      </c>
      <c r="G33" s="295">
        <v>42.06</v>
      </c>
      <c r="H33" s="10" t="s">
        <v>156</v>
      </c>
      <c r="I33" s="296">
        <v>9.36</v>
      </c>
      <c r="J33" s="295">
        <v>51.98</v>
      </c>
      <c r="K33" s="297">
        <v>0</v>
      </c>
      <c r="L33" s="298">
        <v>0</v>
      </c>
      <c r="M33" s="297">
        <v>4</v>
      </c>
      <c r="N33" s="297">
        <v>28.57</v>
      </c>
      <c r="O33" s="297">
        <v>7</v>
      </c>
      <c r="P33" s="298">
        <v>50</v>
      </c>
      <c r="Q33" s="298">
        <v>3</v>
      </c>
      <c r="R33" s="300">
        <v>21.43</v>
      </c>
      <c r="S33" s="298">
        <v>0</v>
      </c>
      <c r="T33" s="301">
        <v>0</v>
      </c>
    </row>
    <row r="34" spans="1:20" x14ac:dyDescent="0.2">
      <c r="A34" s="284">
        <v>1</v>
      </c>
      <c r="B34" s="285">
        <v>64.271842109999994</v>
      </c>
      <c r="C34" s="293">
        <v>0.60471368469999998</v>
      </c>
      <c r="D34" s="10" t="s">
        <v>403</v>
      </c>
      <c r="E34" s="15">
        <v>4</v>
      </c>
      <c r="F34" s="295">
        <v>50</v>
      </c>
      <c r="G34" s="295">
        <v>47.22</v>
      </c>
      <c r="H34" s="10" t="s">
        <v>156</v>
      </c>
      <c r="I34" s="296">
        <v>8.75</v>
      </c>
      <c r="J34" s="295">
        <v>48.61</v>
      </c>
      <c r="K34" s="297">
        <v>0</v>
      </c>
      <c r="L34" s="298">
        <v>0</v>
      </c>
      <c r="M34" s="297">
        <v>2</v>
      </c>
      <c r="N34" s="299">
        <v>50</v>
      </c>
      <c r="O34" s="297">
        <v>1</v>
      </c>
      <c r="P34" s="300">
        <v>25</v>
      </c>
      <c r="Q34" s="298">
        <v>1</v>
      </c>
      <c r="R34" s="300">
        <v>25</v>
      </c>
      <c r="S34" s="298">
        <v>0</v>
      </c>
      <c r="T34" s="301">
        <v>0</v>
      </c>
    </row>
    <row r="35" spans="1:20" ht="11.25" customHeight="1" x14ac:dyDescent="0.2">
      <c r="A35" s="284">
        <v>1</v>
      </c>
      <c r="B35" s="285">
        <v>64.790684209999995</v>
      </c>
      <c r="C35" s="293">
        <v>-1</v>
      </c>
      <c r="D35" s="302" t="s">
        <v>402</v>
      </c>
      <c r="E35" s="15">
        <v>1</v>
      </c>
      <c r="F35" s="16">
        <v>100</v>
      </c>
      <c r="G35" s="16">
        <v>66.67</v>
      </c>
      <c r="H35" s="10" t="s">
        <v>156</v>
      </c>
      <c r="I35" s="15">
        <v>15</v>
      </c>
      <c r="J35" s="16">
        <v>83.33</v>
      </c>
      <c r="K35" s="297">
        <v>0</v>
      </c>
      <c r="L35" s="298">
        <v>0</v>
      </c>
      <c r="M35" s="297">
        <v>0</v>
      </c>
      <c r="N35" s="297">
        <v>0</v>
      </c>
      <c r="O35" s="297">
        <v>0</v>
      </c>
      <c r="P35" s="300">
        <v>0</v>
      </c>
      <c r="Q35" s="298">
        <v>1</v>
      </c>
      <c r="R35" s="303">
        <v>100</v>
      </c>
      <c r="S35" s="298">
        <v>0</v>
      </c>
      <c r="T35" s="301">
        <v>0</v>
      </c>
    </row>
    <row r="36" spans="1:20" x14ac:dyDescent="0.25">
      <c r="D36" s="10" t="s">
        <v>430</v>
      </c>
      <c r="E36" s="15">
        <v>39</v>
      </c>
      <c r="F36" s="295">
        <v>51.85</v>
      </c>
      <c r="G36" s="16">
        <v>56.13</v>
      </c>
      <c r="H36" s="10" t="s">
        <v>156</v>
      </c>
      <c r="I36" s="296">
        <v>9.7200000000000006</v>
      </c>
      <c r="J36" s="295">
        <v>53.99</v>
      </c>
      <c r="K36" s="297">
        <v>0</v>
      </c>
      <c r="L36" s="298">
        <v>0</v>
      </c>
      <c r="M36" s="297">
        <v>15</v>
      </c>
      <c r="N36" s="299">
        <v>38.46</v>
      </c>
      <c r="O36" s="297">
        <v>12</v>
      </c>
      <c r="P36" s="300">
        <v>30.77</v>
      </c>
      <c r="Q36" s="298">
        <v>11</v>
      </c>
      <c r="R36" s="300">
        <v>28.21</v>
      </c>
      <c r="S36" s="298">
        <v>1</v>
      </c>
      <c r="T36" s="300">
        <v>2.56</v>
      </c>
    </row>
    <row r="37" spans="1:20" x14ac:dyDescent="0.25">
      <c r="D37" s="304" t="s">
        <v>157</v>
      </c>
      <c r="E37" s="22">
        <v>489</v>
      </c>
      <c r="F37" s="305">
        <v>57.37</v>
      </c>
      <c r="G37" s="306">
        <v>47.22</v>
      </c>
      <c r="H37" s="307" t="s">
        <v>156</v>
      </c>
      <c r="I37" s="308">
        <v>9.41</v>
      </c>
      <c r="J37" s="305">
        <v>52.29</v>
      </c>
      <c r="K37" s="309">
        <v>0</v>
      </c>
      <c r="L37" s="310">
        <v>0</v>
      </c>
      <c r="M37" s="309">
        <v>168</v>
      </c>
      <c r="N37" s="311">
        <v>34.36</v>
      </c>
      <c r="O37" s="309">
        <v>196</v>
      </c>
      <c r="P37" s="310">
        <v>40.08</v>
      </c>
      <c r="Q37" s="310">
        <v>117</v>
      </c>
      <c r="R37" s="312">
        <v>23.93</v>
      </c>
      <c r="S37" s="310">
        <v>8</v>
      </c>
      <c r="T37" s="312">
        <v>1.64</v>
      </c>
    </row>
    <row r="38" spans="1:20" x14ac:dyDescent="0.25">
      <c r="D38" s="307" t="s">
        <v>158</v>
      </c>
      <c r="E38" s="307"/>
      <c r="F38" s="305">
        <v>59.83</v>
      </c>
      <c r="G38" s="159">
        <v>54.31</v>
      </c>
      <c r="H38" s="307" t="s">
        <v>156</v>
      </c>
      <c r="I38" s="22">
        <v>10.27</v>
      </c>
      <c r="J38" s="159">
        <v>57.07</v>
      </c>
      <c r="K38" s="165" t="s">
        <v>156</v>
      </c>
      <c r="L38" s="310">
        <v>0</v>
      </c>
      <c r="M38" s="165" t="s">
        <v>156</v>
      </c>
      <c r="N38" s="309">
        <v>30.83</v>
      </c>
      <c r="O38" s="165" t="s">
        <v>156</v>
      </c>
      <c r="P38" s="310">
        <v>35.22</v>
      </c>
      <c r="Q38" s="87" t="s">
        <v>156</v>
      </c>
      <c r="R38" s="310">
        <v>29.06</v>
      </c>
      <c r="S38" s="87" t="s">
        <v>156</v>
      </c>
      <c r="T38" s="310">
        <v>4.9000000000000004</v>
      </c>
    </row>
    <row r="39" spans="1:20" ht="33.75" x14ac:dyDescent="0.25">
      <c r="F39" s="2" t="s">
        <v>159</v>
      </c>
      <c r="G39" s="280" t="s">
        <v>160</v>
      </c>
      <c r="H39" s="4"/>
      <c r="I39" s="2" t="s">
        <v>161</v>
      </c>
      <c r="J39" s="2" t="s">
        <v>161</v>
      </c>
      <c r="K39" s="4"/>
      <c r="L39" s="4"/>
      <c r="M39" s="4"/>
      <c r="N39" s="281" t="s">
        <v>162</v>
      </c>
      <c r="O39" s="4"/>
      <c r="P39" s="2" t="s">
        <v>161</v>
      </c>
      <c r="Q39" s="4"/>
      <c r="R39" s="2" t="s">
        <v>161</v>
      </c>
      <c r="S39" s="4"/>
      <c r="T39" s="2" t="s">
        <v>161</v>
      </c>
    </row>
    <row r="40" spans="1:20" x14ac:dyDescent="0.25">
      <c r="D40" s="397"/>
      <c r="E40" s="397"/>
      <c r="F40" s="397"/>
      <c r="G40" s="397"/>
      <c r="H40" s="397"/>
      <c r="I40" s="397"/>
      <c r="J40" s="397"/>
      <c r="K40" s="397"/>
      <c r="L40" s="397"/>
      <c r="M40" s="397"/>
      <c r="N40" s="397"/>
      <c r="O40" s="397"/>
      <c r="P40" s="398"/>
      <c r="Q40" s="398"/>
      <c r="R40" s="398"/>
      <c r="S40" s="398"/>
      <c r="T40" s="398"/>
    </row>
    <row r="42" spans="1:20" x14ac:dyDescent="0.25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</row>
    <row r="43" spans="1:20" x14ac:dyDescent="0.25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</row>
    <row r="44" spans="1:20" x14ac:dyDescent="0.25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</row>
    <row r="45" spans="1:20" ht="22.5" customHeight="1" x14ac:dyDescent="0.25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</row>
    <row r="46" spans="1:20" x14ac:dyDescent="0.25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</row>
    <row r="47" spans="1:20" x14ac:dyDescent="0.25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</row>
    <row r="48" spans="1:20" x14ac:dyDescent="0.25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</row>
    <row r="49" spans="1:11" x14ac:dyDescent="0.25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</row>
    <row r="50" spans="1:11" x14ac:dyDescent="0.25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</row>
    <row r="51" spans="1:11" x14ac:dyDescent="0.25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</row>
    <row r="52" spans="1:11" x14ac:dyDescent="0.25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</row>
    <row r="53" spans="1:11" x14ac:dyDescent="0.25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</row>
    <row r="54" spans="1:11" x14ac:dyDescent="0.25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</row>
    <row r="55" spans="1:11" x14ac:dyDescent="0.25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</row>
    <row r="56" spans="1:11" x14ac:dyDescent="0.25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</row>
    <row r="57" spans="1:11" x14ac:dyDescent="0.25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</row>
    <row r="58" spans="1:11" x14ac:dyDescent="0.25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</row>
    <row r="59" spans="1:11" x14ac:dyDescent="0.25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</row>
    <row r="60" spans="1:11" x14ac:dyDescent="0.25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</row>
    <row r="61" spans="1:11" x14ac:dyDescent="0.25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</row>
    <row r="62" spans="1:11" ht="22.5" customHeight="1" x14ac:dyDescent="0.25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</row>
    <row r="63" spans="1:11" x14ac:dyDescent="0.25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</row>
    <row r="64" spans="1:11" ht="22.5" customHeight="1" x14ac:dyDescent="0.25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</row>
    <row r="65" spans="1:11" x14ac:dyDescent="0.25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</row>
    <row r="66" spans="1:11" x14ac:dyDescent="0.25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</row>
    <row r="67" spans="1:11" x14ac:dyDescent="0.25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</row>
    <row r="68" spans="1:11" x14ac:dyDescent="0.25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</row>
    <row r="69" spans="1:11" x14ac:dyDescent="0.25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</row>
    <row r="70" spans="1:11" x14ac:dyDescent="0.25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</row>
    <row r="71" spans="1:11" ht="22.5" customHeight="1" x14ac:dyDescent="0.25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</row>
    <row r="72" spans="1:11" x14ac:dyDescent="0.25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</row>
    <row r="73" spans="1:11" x14ac:dyDescent="0.25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</row>
    <row r="74" spans="1:11" ht="22.5" customHeight="1" x14ac:dyDescent="0.25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</row>
    <row r="75" spans="1:11" x14ac:dyDescent="0.25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</row>
  </sheetData>
  <sortState ref="A7:T35">
    <sortCondition descending="1" ref="A7:A35"/>
    <sortCondition descending="1" ref="C7:C35"/>
    <sortCondition descending="1" ref="J7:J35"/>
  </sortState>
  <mergeCells count="14">
    <mergeCell ref="D40:O40"/>
    <mergeCell ref="P40:T40"/>
    <mergeCell ref="K6:L6"/>
    <mergeCell ref="M6:N6"/>
    <mergeCell ref="O6:P6"/>
    <mergeCell ref="Q6:R6"/>
    <mergeCell ref="S6:T6"/>
    <mergeCell ref="U4:U5"/>
    <mergeCell ref="U6:U7"/>
    <mergeCell ref="U9:W9"/>
    <mergeCell ref="A2:B2"/>
    <mergeCell ref="A1:C1"/>
    <mergeCell ref="D1:T1"/>
    <mergeCell ref="D2:T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sqref="A1:F15"/>
    </sheetView>
  </sheetViews>
  <sheetFormatPr defaultRowHeight="15" x14ac:dyDescent="0.25"/>
  <cols>
    <col min="3" max="3" width="114.7109375" customWidth="1"/>
    <col min="4" max="6" width="17.28515625" customWidth="1"/>
  </cols>
  <sheetData>
    <row r="1" spans="1:6" x14ac:dyDescent="0.25">
      <c r="A1" s="408" t="s">
        <v>42</v>
      </c>
      <c r="B1" s="409" t="s">
        <v>43</v>
      </c>
      <c r="C1" s="410" t="s">
        <v>122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ht="25.5" x14ac:dyDescent="0.25">
      <c r="A3" s="47">
        <v>78.879000000000005</v>
      </c>
      <c r="B3" s="78">
        <v>77.096000000000004</v>
      </c>
      <c r="C3" s="80" t="s">
        <v>104</v>
      </c>
      <c r="D3" s="84">
        <v>70.731999999999999</v>
      </c>
      <c r="E3" s="82"/>
      <c r="F3" s="82"/>
    </row>
    <row r="4" spans="1:6" x14ac:dyDescent="0.25">
      <c r="A4" s="47">
        <v>78.608999999999995</v>
      </c>
      <c r="B4" s="78">
        <v>76.278000000000006</v>
      </c>
      <c r="C4" s="79" t="s">
        <v>102</v>
      </c>
      <c r="D4" s="84">
        <v>68.293000000000006</v>
      </c>
      <c r="E4" s="82"/>
      <c r="F4" s="82"/>
    </row>
    <row r="5" spans="1:6" x14ac:dyDescent="0.25">
      <c r="A5" s="32">
        <v>80.099000000000004</v>
      </c>
      <c r="B5" s="33">
        <v>76.073999999999998</v>
      </c>
      <c r="C5" s="28" t="s">
        <v>103</v>
      </c>
      <c r="D5" s="84">
        <v>78.049000000000007</v>
      </c>
      <c r="E5" s="82"/>
      <c r="F5" s="82"/>
    </row>
    <row r="6" spans="1:6" x14ac:dyDescent="0.25">
      <c r="A6" s="47">
        <v>62.540999999999997</v>
      </c>
      <c r="B6" s="78">
        <v>59.1</v>
      </c>
      <c r="C6" s="83" t="s">
        <v>92</v>
      </c>
      <c r="D6" s="84">
        <v>43.902000000000001</v>
      </c>
      <c r="E6" s="82"/>
      <c r="F6" s="82"/>
    </row>
    <row r="7" spans="1:6" x14ac:dyDescent="0.25">
      <c r="A7" s="47">
        <v>61.674999999999997</v>
      </c>
      <c r="B7" s="78">
        <v>57.055</v>
      </c>
      <c r="C7" s="85" t="s">
        <v>93</v>
      </c>
      <c r="D7" s="84">
        <v>41.463000000000001</v>
      </c>
      <c r="E7" s="82"/>
      <c r="F7" s="82"/>
    </row>
    <row r="8" spans="1:6" x14ac:dyDescent="0.25">
      <c r="A8" s="32">
        <v>53.853999999999999</v>
      </c>
      <c r="B8" s="33">
        <v>50.101999999999997</v>
      </c>
      <c r="C8" s="41" t="s">
        <v>94</v>
      </c>
      <c r="D8" s="84">
        <v>39.024000000000001</v>
      </c>
      <c r="E8" s="82"/>
      <c r="F8" s="82"/>
    </row>
    <row r="9" spans="1:6" x14ac:dyDescent="0.25">
      <c r="A9" s="74">
        <v>56.423000000000002</v>
      </c>
      <c r="B9" s="78">
        <v>49.488999999999997</v>
      </c>
      <c r="C9" s="79" t="s">
        <v>95</v>
      </c>
      <c r="D9" s="84">
        <v>41.463000000000001</v>
      </c>
      <c r="E9" s="82"/>
      <c r="F9" s="82"/>
    </row>
    <row r="10" spans="1:6" x14ac:dyDescent="0.25">
      <c r="A10" s="32">
        <v>57.494999999999997</v>
      </c>
      <c r="B10" s="33">
        <v>47.034999999999997</v>
      </c>
      <c r="C10" s="65" t="s">
        <v>96</v>
      </c>
      <c r="D10" s="84">
        <v>43.902000000000001</v>
      </c>
      <c r="E10" s="82"/>
      <c r="F10" s="82"/>
    </row>
    <row r="11" spans="1:6" ht="25.5" x14ac:dyDescent="0.25">
      <c r="A11" s="74">
        <v>46.500999999999998</v>
      </c>
      <c r="B11" s="78">
        <v>41.921999999999997</v>
      </c>
      <c r="C11" s="80" t="s">
        <v>97</v>
      </c>
      <c r="D11" s="84">
        <v>34.146000000000001</v>
      </c>
      <c r="E11" s="82"/>
      <c r="F11" s="82"/>
    </row>
    <row r="12" spans="1:6" ht="38.25" x14ac:dyDescent="0.25">
      <c r="A12" s="74">
        <v>34.72</v>
      </c>
      <c r="B12" s="48">
        <v>39.264000000000003</v>
      </c>
      <c r="C12" s="80" t="s">
        <v>98</v>
      </c>
      <c r="D12" s="84">
        <v>14.634</v>
      </c>
      <c r="E12" s="82"/>
      <c r="F12" s="82"/>
    </row>
    <row r="13" spans="1:6" x14ac:dyDescent="0.25">
      <c r="A13" s="75">
        <v>40.341000000000001</v>
      </c>
      <c r="B13" s="33">
        <v>32.209000000000003</v>
      </c>
      <c r="C13" s="67" t="s">
        <v>99</v>
      </c>
      <c r="D13" s="84">
        <v>28.048999999999999</v>
      </c>
      <c r="E13" s="82"/>
      <c r="F13" s="82"/>
    </row>
    <row r="14" spans="1:6" x14ac:dyDescent="0.25">
      <c r="A14" s="75">
        <v>39.539000000000001</v>
      </c>
      <c r="B14" s="33">
        <v>32.106000000000002</v>
      </c>
      <c r="C14" s="28" t="s">
        <v>100</v>
      </c>
      <c r="D14" s="84">
        <v>20.731999999999999</v>
      </c>
      <c r="E14" s="82"/>
      <c r="F14" s="82"/>
    </row>
    <row r="15" spans="1:6" x14ac:dyDescent="0.25">
      <c r="A15" s="74">
        <v>27.736000000000001</v>
      </c>
      <c r="B15" s="78">
        <v>24.949000000000002</v>
      </c>
      <c r="C15" s="81" t="s">
        <v>101</v>
      </c>
      <c r="D15" s="84">
        <v>17.073</v>
      </c>
      <c r="E15" s="82"/>
      <c r="F15" s="82"/>
    </row>
  </sheetData>
  <mergeCells count="5">
    <mergeCell ref="E1:F1"/>
    <mergeCell ref="C1:C2"/>
    <mergeCell ref="D1:D2"/>
    <mergeCell ref="A1:A2"/>
    <mergeCell ref="B1:B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sqref="A1:F12"/>
    </sheetView>
  </sheetViews>
  <sheetFormatPr defaultRowHeight="15" x14ac:dyDescent="0.25"/>
  <cols>
    <col min="3" max="3" width="101.140625" customWidth="1"/>
    <col min="4" max="6" width="17.42578125" customWidth="1"/>
  </cols>
  <sheetData>
    <row r="1" spans="1:6" x14ac:dyDescent="0.25">
      <c r="A1" s="408" t="s">
        <v>42</v>
      </c>
      <c r="B1" s="409" t="s">
        <v>43</v>
      </c>
      <c r="C1" s="410" t="s">
        <v>123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ht="25.5" x14ac:dyDescent="0.25">
      <c r="A3" s="47">
        <v>78.879000000000005</v>
      </c>
      <c r="B3" s="78">
        <v>77.096000000000004</v>
      </c>
      <c r="C3" s="80" t="s">
        <v>104</v>
      </c>
      <c r="D3" s="84">
        <v>58.332999999999998</v>
      </c>
      <c r="E3" s="82"/>
      <c r="F3" s="82"/>
    </row>
    <row r="4" spans="1:6" x14ac:dyDescent="0.25">
      <c r="A4" s="47">
        <v>78.608999999999995</v>
      </c>
      <c r="B4" s="78">
        <v>76.278000000000006</v>
      </c>
      <c r="C4" s="79" t="s">
        <v>102</v>
      </c>
      <c r="D4" s="84">
        <v>66.667000000000002</v>
      </c>
      <c r="E4" s="82"/>
      <c r="F4" s="82"/>
    </row>
    <row r="5" spans="1:6" x14ac:dyDescent="0.25">
      <c r="A5" s="32">
        <v>80.099000000000004</v>
      </c>
      <c r="B5" s="33">
        <v>76.073999999999998</v>
      </c>
      <c r="C5" s="28" t="s">
        <v>103</v>
      </c>
      <c r="D5" s="84">
        <v>64.582999999999998</v>
      </c>
      <c r="E5" s="82"/>
      <c r="F5" s="82"/>
    </row>
    <row r="6" spans="1:6" x14ac:dyDescent="0.25">
      <c r="A6" s="74">
        <v>56.423000000000002</v>
      </c>
      <c r="B6" s="78">
        <v>49.488999999999997</v>
      </c>
      <c r="C6" s="79" t="s">
        <v>95</v>
      </c>
      <c r="D6" s="84">
        <v>25</v>
      </c>
      <c r="E6" s="82"/>
      <c r="F6" s="82"/>
    </row>
    <row r="7" spans="1:6" x14ac:dyDescent="0.25">
      <c r="A7" s="32">
        <v>57.494999999999997</v>
      </c>
      <c r="B7" s="33">
        <v>47.034999999999997</v>
      </c>
      <c r="C7" s="65" t="s">
        <v>96</v>
      </c>
      <c r="D7" s="84">
        <v>25</v>
      </c>
      <c r="E7" s="82"/>
      <c r="F7" s="82"/>
    </row>
    <row r="8" spans="1:6" ht="25.5" x14ac:dyDescent="0.25">
      <c r="A8" s="74">
        <v>46.500999999999998</v>
      </c>
      <c r="B8" s="78">
        <v>41.921999999999997</v>
      </c>
      <c r="C8" s="80" t="s">
        <v>97</v>
      </c>
      <c r="D8" s="84">
        <v>41.667000000000002</v>
      </c>
      <c r="E8" s="82"/>
      <c r="F8" s="82"/>
    </row>
    <row r="9" spans="1:6" ht="38.25" x14ac:dyDescent="0.25">
      <c r="A9" s="74">
        <v>34.72</v>
      </c>
      <c r="B9" s="48">
        <v>39.264000000000003</v>
      </c>
      <c r="C9" s="80" t="s">
        <v>98</v>
      </c>
      <c r="D9" s="84">
        <v>50</v>
      </c>
      <c r="E9" s="82"/>
      <c r="F9" s="82"/>
    </row>
    <row r="10" spans="1:6" x14ac:dyDescent="0.25">
      <c r="A10" s="75">
        <v>40.341000000000001</v>
      </c>
      <c r="B10" s="33">
        <v>32.209000000000003</v>
      </c>
      <c r="C10" s="67" t="s">
        <v>99</v>
      </c>
      <c r="D10" s="84">
        <v>14.583</v>
      </c>
      <c r="E10" s="82"/>
      <c r="F10" s="82"/>
    </row>
    <row r="11" spans="1:6" x14ac:dyDescent="0.25">
      <c r="A11" s="75">
        <v>39.539000000000001</v>
      </c>
      <c r="B11" s="33">
        <v>32.106000000000002</v>
      </c>
      <c r="C11" s="28" t="s">
        <v>100</v>
      </c>
      <c r="D11" s="84">
        <v>8.3330000000000002</v>
      </c>
      <c r="E11" s="82"/>
      <c r="F11" s="82"/>
    </row>
    <row r="12" spans="1:6" x14ac:dyDescent="0.25">
      <c r="A12" s="74">
        <v>27.736000000000001</v>
      </c>
      <c r="B12" s="78">
        <v>24.949000000000002</v>
      </c>
      <c r="C12" s="81" t="s">
        <v>101</v>
      </c>
      <c r="D12" s="72">
        <v>20.832999999999998</v>
      </c>
      <c r="E12" s="82"/>
      <c r="F12" s="82"/>
    </row>
  </sheetData>
  <mergeCells count="5">
    <mergeCell ref="E1:F1"/>
    <mergeCell ref="C1:C2"/>
    <mergeCell ref="D1:D2"/>
    <mergeCell ref="A1:A2"/>
    <mergeCell ref="B1:B2"/>
  </mergeCells>
  <conditionalFormatting sqref="D12">
    <cfRule type="cellIs" dxfId="58" priority="1" operator="lessThan">
      <formula>$L$33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sqref="A1:F9"/>
    </sheetView>
  </sheetViews>
  <sheetFormatPr defaultRowHeight="15" x14ac:dyDescent="0.25"/>
  <cols>
    <col min="3" max="3" width="104.85546875" customWidth="1"/>
    <col min="4" max="6" width="17.42578125" customWidth="1"/>
  </cols>
  <sheetData>
    <row r="1" spans="1:6" x14ac:dyDescent="0.25">
      <c r="A1" s="408" t="s">
        <v>42</v>
      </c>
      <c r="B1" s="409" t="s">
        <v>43</v>
      </c>
      <c r="C1" s="410" t="s">
        <v>124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ht="25.5" x14ac:dyDescent="0.25">
      <c r="A3" s="47">
        <v>78.879000000000005</v>
      </c>
      <c r="B3" s="78">
        <v>77.096000000000004</v>
      </c>
      <c r="C3" s="80" t="s">
        <v>104</v>
      </c>
      <c r="D3" s="84">
        <v>75</v>
      </c>
      <c r="E3" s="82"/>
      <c r="F3" s="82"/>
    </row>
    <row r="4" spans="1:6" x14ac:dyDescent="0.25">
      <c r="A4" s="47">
        <v>78.608999999999995</v>
      </c>
      <c r="B4" s="78">
        <v>76.278000000000006</v>
      </c>
      <c r="C4" s="79" t="s">
        <v>102</v>
      </c>
      <c r="D4" s="72">
        <v>62.5</v>
      </c>
      <c r="E4" s="82"/>
      <c r="F4" s="82"/>
    </row>
    <row r="5" spans="1:6" x14ac:dyDescent="0.25">
      <c r="A5" s="32">
        <v>80.099000000000004</v>
      </c>
      <c r="B5" s="33">
        <v>76.073999999999998</v>
      </c>
      <c r="C5" s="28" t="s">
        <v>103</v>
      </c>
      <c r="D5" s="84">
        <v>75</v>
      </c>
      <c r="E5" s="82"/>
      <c r="F5" s="82"/>
    </row>
    <row r="6" spans="1:6" x14ac:dyDescent="0.25">
      <c r="A6" s="47">
        <v>62.540999999999997</v>
      </c>
      <c r="B6" s="78">
        <v>59.1</v>
      </c>
      <c r="C6" s="83" t="s">
        <v>92</v>
      </c>
      <c r="D6" s="72">
        <v>12.5</v>
      </c>
      <c r="E6" s="82"/>
      <c r="F6" s="82"/>
    </row>
    <row r="7" spans="1:6" x14ac:dyDescent="0.25">
      <c r="A7" s="32">
        <v>53.853999999999999</v>
      </c>
      <c r="B7" s="33">
        <v>50.101999999999997</v>
      </c>
      <c r="C7" s="41" t="s">
        <v>94</v>
      </c>
      <c r="D7" s="84">
        <v>50</v>
      </c>
      <c r="E7" s="82"/>
      <c r="F7" s="82"/>
    </row>
    <row r="8" spans="1:6" x14ac:dyDescent="0.25">
      <c r="A8" s="75">
        <v>39.539000000000001</v>
      </c>
      <c r="B8" s="33">
        <v>32.106000000000002</v>
      </c>
      <c r="C8" s="28" t="s">
        <v>100</v>
      </c>
      <c r="D8" s="72">
        <v>18.75</v>
      </c>
      <c r="E8" s="82"/>
      <c r="F8" s="82"/>
    </row>
    <row r="9" spans="1:6" x14ac:dyDescent="0.25">
      <c r="A9" s="74">
        <v>27.736000000000001</v>
      </c>
      <c r="B9" s="78">
        <v>24.949000000000002</v>
      </c>
      <c r="C9" s="81" t="s">
        <v>101</v>
      </c>
      <c r="D9" s="84">
        <v>25</v>
      </c>
      <c r="E9" s="82"/>
      <c r="F9" s="82"/>
    </row>
  </sheetData>
  <mergeCells count="5">
    <mergeCell ref="E1:F1"/>
    <mergeCell ref="C1:C2"/>
    <mergeCell ref="D1:D2"/>
    <mergeCell ref="A1:A2"/>
    <mergeCell ref="B1:B2"/>
  </mergeCells>
  <conditionalFormatting sqref="D8">
    <cfRule type="cellIs" dxfId="57" priority="3" operator="lessThan">
      <formula>#REF!</formula>
    </cfRule>
  </conditionalFormatting>
  <conditionalFormatting sqref="D6">
    <cfRule type="cellIs" dxfId="56" priority="2" operator="lessThan">
      <formula>#REF!</formula>
    </cfRule>
  </conditionalFormatting>
  <conditionalFormatting sqref="D4">
    <cfRule type="cellIs" dxfId="55" priority="1" operator="lessThan">
      <formula>#REF!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sqref="A1:F10"/>
    </sheetView>
  </sheetViews>
  <sheetFormatPr defaultRowHeight="15" x14ac:dyDescent="0.25"/>
  <cols>
    <col min="3" max="3" width="103.85546875" customWidth="1"/>
    <col min="4" max="6" width="16.5703125" customWidth="1"/>
  </cols>
  <sheetData>
    <row r="1" spans="1:6" x14ac:dyDescent="0.25">
      <c r="A1" s="408" t="s">
        <v>42</v>
      </c>
      <c r="B1" s="409" t="s">
        <v>43</v>
      </c>
      <c r="C1" s="410" t="s">
        <v>125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78.608999999999995</v>
      </c>
      <c r="B3" s="78">
        <v>76.278000000000006</v>
      </c>
      <c r="C3" s="79" t="s">
        <v>102</v>
      </c>
      <c r="D3" s="72">
        <v>35.713999999999999</v>
      </c>
      <c r="E3" s="82"/>
      <c r="F3" s="82"/>
    </row>
    <row r="4" spans="1:6" x14ac:dyDescent="0.25">
      <c r="A4" s="47">
        <v>62.540999999999997</v>
      </c>
      <c r="B4" s="78">
        <v>59.1</v>
      </c>
      <c r="C4" s="83" t="s">
        <v>92</v>
      </c>
      <c r="D4" s="72">
        <v>57.143000000000001</v>
      </c>
      <c r="E4" s="82"/>
      <c r="F4" s="82"/>
    </row>
    <row r="5" spans="1:6" x14ac:dyDescent="0.25">
      <c r="A5" s="32">
        <v>53.853999999999999</v>
      </c>
      <c r="B5" s="33">
        <v>50.101999999999997</v>
      </c>
      <c r="C5" s="41" t="s">
        <v>94</v>
      </c>
      <c r="D5" s="72">
        <v>35.713999999999999</v>
      </c>
      <c r="E5" s="82"/>
      <c r="F5" s="82"/>
    </row>
    <row r="6" spans="1:6" x14ac:dyDescent="0.25">
      <c r="A6" s="32">
        <v>57.494999999999997</v>
      </c>
      <c r="B6" s="33">
        <v>47.034999999999997</v>
      </c>
      <c r="C6" s="65" t="s">
        <v>96</v>
      </c>
      <c r="D6" s="72">
        <v>32.143000000000001</v>
      </c>
      <c r="E6" s="82"/>
      <c r="F6" s="82"/>
    </row>
    <row r="7" spans="1:6" ht="25.5" x14ac:dyDescent="0.25">
      <c r="A7" s="74">
        <v>46.500999999999998</v>
      </c>
      <c r="B7" s="78">
        <v>41.921999999999997</v>
      </c>
      <c r="C7" s="80" t="s">
        <v>97</v>
      </c>
      <c r="D7" s="72">
        <v>42.856999999999999</v>
      </c>
      <c r="E7" s="82"/>
      <c r="F7" s="82"/>
    </row>
    <row r="8" spans="1:6" x14ac:dyDescent="0.25">
      <c r="A8" s="75">
        <v>40.341000000000001</v>
      </c>
      <c r="B8" s="33">
        <v>32.209000000000003</v>
      </c>
      <c r="C8" s="67" t="s">
        <v>99</v>
      </c>
      <c r="D8" s="72">
        <v>17.856999999999999</v>
      </c>
      <c r="E8" s="82"/>
      <c r="F8" s="82"/>
    </row>
    <row r="9" spans="1:6" x14ac:dyDescent="0.25">
      <c r="A9" s="75">
        <v>39.539000000000001</v>
      </c>
      <c r="B9" s="33">
        <v>32.106000000000002</v>
      </c>
      <c r="C9" s="28" t="s">
        <v>100</v>
      </c>
      <c r="D9" s="72">
        <v>35.713999999999999</v>
      </c>
      <c r="E9" s="82"/>
      <c r="F9" s="82"/>
    </row>
    <row r="10" spans="1:6" x14ac:dyDescent="0.25">
      <c r="A10" s="74">
        <v>27.736000000000001</v>
      </c>
      <c r="B10" s="78">
        <v>24.949000000000002</v>
      </c>
      <c r="C10" s="81" t="s">
        <v>101</v>
      </c>
      <c r="D10" s="72">
        <v>14.286</v>
      </c>
      <c r="E10" s="82"/>
      <c r="F10" s="82"/>
    </row>
  </sheetData>
  <mergeCells count="5">
    <mergeCell ref="E1:F1"/>
    <mergeCell ref="D1:D2"/>
    <mergeCell ref="C1:C2"/>
    <mergeCell ref="A1:A2"/>
    <mergeCell ref="B1:B2"/>
  </mergeCells>
  <conditionalFormatting sqref="D3">
    <cfRule type="cellIs" dxfId="54" priority="8" operator="lessThan">
      <formula>#REF!</formula>
    </cfRule>
  </conditionalFormatting>
  <conditionalFormatting sqref="D4">
    <cfRule type="cellIs" dxfId="53" priority="7" operator="lessThan">
      <formula>#REF!</formula>
    </cfRule>
  </conditionalFormatting>
  <conditionalFormatting sqref="D5">
    <cfRule type="cellIs" dxfId="52" priority="6" operator="lessThan">
      <formula>#REF!</formula>
    </cfRule>
  </conditionalFormatting>
  <conditionalFormatting sqref="D6">
    <cfRule type="cellIs" dxfId="51" priority="5" operator="lessThan">
      <formula>#REF!</formula>
    </cfRule>
  </conditionalFormatting>
  <conditionalFormatting sqref="D7">
    <cfRule type="cellIs" dxfId="50" priority="4" operator="lessThan">
      <formula>#REF!</formula>
    </cfRule>
  </conditionalFormatting>
  <conditionalFormatting sqref="D8">
    <cfRule type="cellIs" dxfId="49" priority="3" operator="lessThan">
      <formula>#REF!</formula>
    </cfRule>
  </conditionalFormatting>
  <conditionalFormatting sqref="D9">
    <cfRule type="cellIs" dxfId="48" priority="2" operator="lessThan">
      <formula>#REF!</formula>
    </cfRule>
  </conditionalFormatting>
  <conditionalFormatting sqref="D10">
    <cfRule type="cellIs" dxfId="47" priority="1" operator="lessThan">
      <formula>#REF!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sqref="A1:F10"/>
    </sheetView>
  </sheetViews>
  <sheetFormatPr defaultRowHeight="15" x14ac:dyDescent="0.25"/>
  <cols>
    <col min="3" max="3" width="129.28515625" customWidth="1"/>
    <col min="4" max="6" width="18" customWidth="1"/>
  </cols>
  <sheetData>
    <row r="1" spans="1:6" x14ac:dyDescent="0.25">
      <c r="A1" s="408" t="s">
        <v>42</v>
      </c>
      <c r="B1" s="409" t="s">
        <v>43</v>
      </c>
      <c r="C1" s="410" t="s">
        <v>126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62.540999999999997</v>
      </c>
      <c r="B3" s="78">
        <v>59.1</v>
      </c>
      <c r="C3" s="83" t="s">
        <v>92</v>
      </c>
      <c r="D3" s="84">
        <v>50</v>
      </c>
      <c r="E3" s="82"/>
      <c r="F3" s="82"/>
    </row>
    <row r="4" spans="1:6" x14ac:dyDescent="0.25">
      <c r="A4" s="47">
        <v>61.674999999999997</v>
      </c>
      <c r="B4" s="78">
        <v>57.055</v>
      </c>
      <c r="C4" s="85" t="s">
        <v>93</v>
      </c>
      <c r="D4" s="72">
        <v>33.332999999999998</v>
      </c>
      <c r="E4" s="82"/>
      <c r="F4" s="82"/>
    </row>
    <row r="5" spans="1:6" x14ac:dyDescent="0.25">
      <c r="A5" s="32">
        <v>53.853999999999999</v>
      </c>
      <c r="B5" s="33">
        <v>50.101999999999997</v>
      </c>
      <c r="C5" s="41" t="s">
        <v>94</v>
      </c>
      <c r="D5" s="84">
        <v>50</v>
      </c>
      <c r="E5" s="82"/>
      <c r="F5" s="82"/>
    </row>
    <row r="6" spans="1:6" x14ac:dyDescent="0.25">
      <c r="A6" s="74">
        <v>56.423000000000002</v>
      </c>
      <c r="B6" s="78">
        <v>49.488999999999997</v>
      </c>
      <c r="C6" s="79" t="s">
        <v>95</v>
      </c>
      <c r="D6" s="84">
        <v>50</v>
      </c>
      <c r="E6" s="82"/>
      <c r="F6" s="82"/>
    </row>
    <row r="7" spans="1:6" x14ac:dyDescent="0.25">
      <c r="A7" s="32">
        <v>57.494999999999997</v>
      </c>
      <c r="B7" s="33">
        <v>47.034999999999997</v>
      </c>
      <c r="C7" s="65" t="s">
        <v>96</v>
      </c>
      <c r="D7" s="72">
        <v>41.667000000000002</v>
      </c>
      <c r="E7" s="82"/>
      <c r="F7" s="82"/>
    </row>
    <row r="8" spans="1:6" ht="25.5" x14ac:dyDescent="0.25">
      <c r="A8" s="74">
        <v>46.500999999999998</v>
      </c>
      <c r="B8" s="78">
        <v>41.921999999999997</v>
      </c>
      <c r="C8" s="80" t="s">
        <v>97</v>
      </c>
      <c r="D8" s="72"/>
      <c r="E8" s="70">
        <v>50</v>
      </c>
      <c r="F8" s="82"/>
    </row>
    <row r="9" spans="1:6" ht="25.5" x14ac:dyDescent="0.25">
      <c r="A9" s="74">
        <v>34.72</v>
      </c>
      <c r="B9" s="48">
        <v>39.264000000000003</v>
      </c>
      <c r="C9" s="80" t="s">
        <v>98</v>
      </c>
      <c r="D9" s="72">
        <v>33.332999999999998</v>
      </c>
      <c r="E9" s="82"/>
      <c r="F9" s="82"/>
    </row>
    <row r="10" spans="1:6" x14ac:dyDescent="0.25">
      <c r="A10" s="74">
        <v>27.736000000000001</v>
      </c>
      <c r="B10" s="78">
        <v>24.949000000000002</v>
      </c>
      <c r="C10" s="81" t="s">
        <v>101</v>
      </c>
      <c r="D10" s="84">
        <v>0</v>
      </c>
      <c r="E10" s="82"/>
      <c r="F10" s="82"/>
    </row>
  </sheetData>
  <mergeCells count="5">
    <mergeCell ref="D1:D2"/>
    <mergeCell ref="E1:F1"/>
    <mergeCell ref="C1:C2"/>
    <mergeCell ref="A1:A2"/>
    <mergeCell ref="B1:B2"/>
  </mergeCells>
  <conditionalFormatting sqref="D4">
    <cfRule type="cellIs" dxfId="46" priority="4" operator="lessThan">
      <formula>#REF!</formula>
    </cfRule>
  </conditionalFormatting>
  <conditionalFormatting sqref="D7">
    <cfRule type="cellIs" dxfId="45" priority="3" operator="lessThan">
      <formula>#REF!</formula>
    </cfRule>
  </conditionalFormatting>
  <conditionalFormatting sqref="D8:E8">
    <cfRule type="cellIs" dxfId="44" priority="2" operator="lessThan">
      <formula>#REF!</formula>
    </cfRule>
  </conditionalFormatting>
  <conditionalFormatting sqref="D9">
    <cfRule type="cellIs" dxfId="43" priority="1" operator="lessThan">
      <formula>#REF!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sqref="A1:F8"/>
    </sheetView>
  </sheetViews>
  <sheetFormatPr defaultRowHeight="15" x14ac:dyDescent="0.25"/>
  <cols>
    <col min="3" max="3" width="97.140625" customWidth="1"/>
    <col min="4" max="6" width="19" customWidth="1"/>
  </cols>
  <sheetData>
    <row r="1" spans="1:6" x14ac:dyDescent="0.25">
      <c r="A1" s="408" t="s">
        <v>42</v>
      </c>
      <c r="B1" s="409" t="s">
        <v>43</v>
      </c>
      <c r="C1" s="410" t="s">
        <v>127</v>
      </c>
      <c r="D1" s="410" t="s">
        <v>106</v>
      </c>
      <c r="E1" s="410" t="s">
        <v>107</v>
      </c>
      <c r="F1" s="410"/>
    </row>
    <row r="2" spans="1:6" ht="38.25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32">
        <v>57.494999999999997</v>
      </c>
      <c r="B3" s="33">
        <v>47.034999999999997</v>
      </c>
      <c r="C3" s="65" t="s">
        <v>96</v>
      </c>
      <c r="D3" s="84">
        <v>50</v>
      </c>
      <c r="E3" s="82"/>
      <c r="F3" s="82"/>
    </row>
    <row r="4" spans="1:6" ht="51" x14ac:dyDescent="0.25">
      <c r="A4" s="74">
        <v>34.72</v>
      </c>
      <c r="B4" s="48">
        <v>39.264000000000003</v>
      </c>
      <c r="C4" s="80" t="s">
        <v>98</v>
      </c>
      <c r="D4" s="84">
        <v>0</v>
      </c>
      <c r="E4" s="82"/>
      <c r="F4" s="82"/>
    </row>
    <row r="5" spans="1:6" x14ac:dyDescent="0.25">
      <c r="A5" s="75">
        <v>40.341000000000001</v>
      </c>
      <c r="B5" s="33">
        <v>32.209000000000003</v>
      </c>
      <c r="C5" s="67" t="s">
        <v>99</v>
      </c>
      <c r="D5" s="84">
        <v>0</v>
      </c>
      <c r="E5" s="82"/>
      <c r="F5" s="82"/>
    </row>
    <row r="6" spans="1:6" x14ac:dyDescent="0.25">
      <c r="A6" s="75">
        <v>39.539000000000001</v>
      </c>
      <c r="B6" s="33">
        <v>32.106000000000002</v>
      </c>
      <c r="C6" s="28" t="s">
        <v>100</v>
      </c>
      <c r="D6" s="73">
        <v>33.332999999999998</v>
      </c>
      <c r="E6" s="82"/>
      <c r="F6" s="82"/>
    </row>
    <row r="7" spans="1:6" x14ac:dyDescent="0.25">
      <c r="A7" s="74">
        <v>27.736000000000001</v>
      </c>
      <c r="B7" s="78">
        <v>24.949000000000002</v>
      </c>
      <c r="C7" s="81" t="s">
        <v>101</v>
      </c>
      <c r="D7" s="84">
        <v>0</v>
      </c>
      <c r="E7" s="82"/>
      <c r="F7" s="82"/>
    </row>
  </sheetData>
  <mergeCells count="5">
    <mergeCell ref="E1:F1"/>
    <mergeCell ref="C1:C2"/>
    <mergeCell ref="D1:D2"/>
    <mergeCell ref="A1:A2"/>
    <mergeCell ref="B1:B2"/>
  </mergeCells>
  <conditionalFormatting sqref="D6">
    <cfRule type="cellIs" dxfId="42" priority="1" operator="lessThan">
      <formula>#REF!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sqref="A1:F12"/>
    </sheetView>
  </sheetViews>
  <sheetFormatPr defaultRowHeight="15" x14ac:dyDescent="0.25"/>
  <cols>
    <col min="3" max="3" width="107.85546875" customWidth="1"/>
    <col min="4" max="6" width="16.7109375" customWidth="1"/>
  </cols>
  <sheetData>
    <row r="1" spans="1:6" x14ac:dyDescent="0.25">
      <c r="A1" s="408" t="s">
        <v>42</v>
      </c>
      <c r="B1" s="409" t="s">
        <v>43</v>
      </c>
      <c r="C1" s="410" t="s">
        <v>128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32">
        <v>80.099000000000004</v>
      </c>
      <c r="B3" s="33">
        <v>76.073999999999998</v>
      </c>
      <c r="C3" s="28" t="s">
        <v>103</v>
      </c>
      <c r="D3" s="84">
        <v>75</v>
      </c>
      <c r="E3" s="82"/>
      <c r="F3" s="82"/>
    </row>
    <row r="4" spans="1:6" x14ac:dyDescent="0.25">
      <c r="A4" s="47">
        <v>62.540999999999997</v>
      </c>
      <c r="B4" s="78">
        <v>59.1</v>
      </c>
      <c r="C4" s="83" t="s">
        <v>92</v>
      </c>
      <c r="D4" s="72">
        <v>33.332999999999998</v>
      </c>
      <c r="E4" s="82"/>
      <c r="F4" s="82"/>
    </row>
    <row r="5" spans="1:6" x14ac:dyDescent="0.25">
      <c r="A5" s="47">
        <v>61.674999999999997</v>
      </c>
      <c r="B5" s="78">
        <v>57.055</v>
      </c>
      <c r="C5" s="85" t="s">
        <v>93</v>
      </c>
      <c r="D5" s="84">
        <v>50</v>
      </c>
      <c r="E5" s="82"/>
      <c r="F5" s="82"/>
    </row>
    <row r="6" spans="1:6" x14ac:dyDescent="0.25">
      <c r="A6" s="32">
        <v>53.853999999999999</v>
      </c>
      <c r="B6" s="33">
        <v>50.101999999999997</v>
      </c>
      <c r="C6" s="41" t="s">
        <v>94</v>
      </c>
      <c r="D6" s="84">
        <v>50</v>
      </c>
      <c r="E6" s="82"/>
      <c r="F6" s="82"/>
    </row>
    <row r="7" spans="1:6" x14ac:dyDescent="0.25">
      <c r="A7" s="74">
        <v>56.423000000000002</v>
      </c>
      <c r="B7" s="78">
        <v>49.488999999999997</v>
      </c>
      <c r="C7" s="79" t="s">
        <v>95</v>
      </c>
      <c r="D7" s="84">
        <v>50</v>
      </c>
      <c r="E7" s="82"/>
      <c r="F7" s="82"/>
    </row>
    <row r="8" spans="1:6" x14ac:dyDescent="0.25">
      <c r="A8" s="32">
        <v>57.494999999999997</v>
      </c>
      <c r="B8" s="33">
        <v>47.034999999999997</v>
      </c>
      <c r="C8" s="65" t="s">
        <v>96</v>
      </c>
      <c r="D8" s="72">
        <v>33.332999999999998</v>
      </c>
      <c r="E8" s="82"/>
      <c r="F8" s="82"/>
    </row>
    <row r="9" spans="1:6" ht="25.5" x14ac:dyDescent="0.25">
      <c r="A9" s="74">
        <v>46.500999999999998</v>
      </c>
      <c r="B9" s="78">
        <v>41.921999999999997</v>
      </c>
      <c r="C9" s="80" t="s">
        <v>97</v>
      </c>
      <c r="D9" s="72">
        <v>33.332999999999998</v>
      </c>
      <c r="E9" s="82"/>
      <c r="F9" s="82"/>
    </row>
    <row r="10" spans="1:6" ht="38.25" x14ac:dyDescent="0.25">
      <c r="A10" s="74">
        <v>34.72</v>
      </c>
      <c r="B10" s="48">
        <v>39.264000000000003</v>
      </c>
      <c r="C10" s="80" t="s">
        <v>98</v>
      </c>
      <c r="D10" s="84">
        <v>0</v>
      </c>
      <c r="E10" s="82"/>
      <c r="F10" s="82"/>
    </row>
    <row r="11" spans="1:6" x14ac:dyDescent="0.25">
      <c r="A11" s="75">
        <v>40.341000000000001</v>
      </c>
      <c r="B11" s="33">
        <v>32.209000000000003</v>
      </c>
      <c r="C11" s="67" t="s">
        <v>99</v>
      </c>
      <c r="D11" s="72">
        <v>33.332999999999998</v>
      </c>
      <c r="E11" s="82"/>
      <c r="F11" s="82"/>
    </row>
    <row r="12" spans="1:6" x14ac:dyDescent="0.25">
      <c r="A12" s="75">
        <v>39.539000000000001</v>
      </c>
      <c r="B12" s="33">
        <v>32.106000000000002</v>
      </c>
      <c r="C12" s="28" t="s">
        <v>100</v>
      </c>
      <c r="D12" s="72">
        <v>33.332999999999998</v>
      </c>
      <c r="E12" s="82"/>
      <c r="F12" s="82"/>
    </row>
  </sheetData>
  <mergeCells count="5">
    <mergeCell ref="E1:F1"/>
    <mergeCell ref="C1:C2"/>
    <mergeCell ref="D1:D2"/>
    <mergeCell ref="A1:A2"/>
    <mergeCell ref="B1:B2"/>
  </mergeCells>
  <conditionalFormatting sqref="D4">
    <cfRule type="cellIs" dxfId="41" priority="2" operator="lessThan">
      <formula>#REF!</formula>
    </cfRule>
  </conditionalFormatting>
  <conditionalFormatting sqref="D11:D12 D8:D9">
    <cfRule type="cellIs" dxfId="40" priority="1" operator="lessThan">
      <formula>#REF!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sqref="A1:F13"/>
    </sheetView>
  </sheetViews>
  <sheetFormatPr defaultRowHeight="15" x14ac:dyDescent="0.25"/>
  <cols>
    <col min="3" max="3" width="127.7109375" customWidth="1"/>
    <col min="4" max="6" width="18.5703125" customWidth="1"/>
  </cols>
  <sheetData>
    <row r="1" spans="1:6" x14ac:dyDescent="0.25">
      <c r="A1" s="408" t="s">
        <v>42</v>
      </c>
      <c r="B1" s="409" t="s">
        <v>43</v>
      </c>
      <c r="C1" s="410" t="s">
        <v>129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ht="25.5" x14ac:dyDescent="0.25">
      <c r="A3" s="47">
        <v>78.879000000000005</v>
      </c>
      <c r="B3" s="78">
        <v>77.096000000000004</v>
      </c>
      <c r="C3" s="80" t="s">
        <v>104</v>
      </c>
      <c r="D3" s="84">
        <v>50</v>
      </c>
      <c r="E3" s="82"/>
      <c r="F3" s="82"/>
    </row>
    <row r="4" spans="1:6" x14ac:dyDescent="0.25">
      <c r="A4" s="47">
        <v>78.608999999999995</v>
      </c>
      <c r="B4" s="78">
        <v>76.278000000000006</v>
      </c>
      <c r="C4" s="79" t="s">
        <v>102</v>
      </c>
      <c r="D4" s="84">
        <v>25</v>
      </c>
      <c r="E4" s="82"/>
      <c r="F4" s="82"/>
    </row>
    <row r="5" spans="1:6" x14ac:dyDescent="0.25">
      <c r="A5" s="47">
        <v>62.540999999999997</v>
      </c>
      <c r="B5" s="78">
        <v>59.1</v>
      </c>
      <c r="C5" s="83" t="s">
        <v>92</v>
      </c>
      <c r="D5" s="84">
        <v>25</v>
      </c>
      <c r="E5" s="82"/>
      <c r="F5" s="82"/>
    </row>
    <row r="6" spans="1:6" x14ac:dyDescent="0.25">
      <c r="A6" s="32">
        <v>53.853999999999999</v>
      </c>
      <c r="B6" s="33">
        <v>50.101999999999997</v>
      </c>
      <c r="C6" s="41" t="s">
        <v>94</v>
      </c>
      <c r="D6" s="84">
        <v>25</v>
      </c>
      <c r="E6" s="82"/>
      <c r="F6" s="82"/>
    </row>
    <row r="7" spans="1:6" x14ac:dyDescent="0.25">
      <c r="A7" s="74">
        <v>56.423000000000002</v>
      </c>
      <c r="B7" s="78">
        <v>49.488999999999997</v>
      </c>
      <c r="C7" s="79" t="s">
        <v>95</v>
      </c>
      <c r="D7" s="84">
        <v>0</v>
      </c>
      <c r="E7" s="82"/>
      <c r="F7" s="82"/>
    </row>
    <row r="8" spans="1:6" x14ac:dyDescent="0.25">
      <c r="A8" s="32">
        <v>57.494999999999997</v>
      </c>
      <c r="B8" s="33">
        <v>47.034999999999997</v>
      </c>
      <c r="C8" s="65" t="s">
        <v>96</v>
      </c>
      <c r="D8" s="72">
        <v>37.5</v>
      </c>
      <c r="E8" s="82"/>
      <c r="F8" s="82"/>
    </row>
    <row r="9" spans="1:6" ht="25.5" x14ac:dyDescent="0.25">
      <c r="A9" s="74">
        <v>46.500999999999998</v>
      </c>
      <c r="B9" s="78">
        <v>41.921999999999997</v>
      </c>
      <c r="C9" s="80" t="s">
        <v>97</v>
      </c>
      <c r="D9" s="72"/>
      <c r="E9" s="70">
        <v>50</v>
      </c>
      <c r="F9" s="82"/>
    </row>
    <row r="10" spans="1:6" ht="25.5" x14ac:dyDescent="0.25">
      <c r="A10" s="74">
        <v>34.72</v>
      </c>
      <c r="B10" s="48">
        <v>39.264000000000003</v>
      </c>
      <c r="C10" s="80" t="s">
        <v>98</v>
      </c>
      <c r="D10" s="84">
        <v>0</v>
      </c>
      <c r="E10" s="82"/>
      <c r="F10" s="82"/>
    </row>
    <row r="11" spans="1:6" x14ac:dyDescent="0.25">
      <c r="A11" s="75">
        <v>40.341000000000001</v>
      </c>
      <c r="B11" s="33">
        <v>32.209000000000003</v>
      </c>
      <c r="C11" s="67" t="s">
        <v>99</v>
      </c>
      <c r="D11" s="72">
        <v>37.5</v>
      </c>
      <c r="E11" s="82"/>
      <c r="F11" s="82"/>
    </row>
    <row r="12" spans="1:6" x14ac:dyDescent="0.25">
      <c r="A12" s="75">
        <v>39.539000000000001</v>
      </c>
      <c r="B12" s="33">
        <v>32.106000000000002</v>
      </c>
      <c r="C12" s="28" t="s">
        <v>100</v>
      </c>
      <c r="D12" s="72">
        <v>12.5</v>
      </c>
      <c r="E12" s="82"/>
      <c r="F12" s="82"/>
    </row>
    <row r="13" spans="1:6" x14ac:dyDescent="0.25">
      <c r="A13" s="74">
        <v>27.736000000000001</v>
      </c>
      <c r="B13" s="78">
        <v>24.949000000000002</v>
      </c>
      <c r="C13" s="81" t="s">
        <v>101</v>
      </c>
      <c r="D13" s="84">
        <v>0</v>
      </c>
      <c r="E13" s="82"/>
      <c r="F13" s="82"/>
    </row>
  </sheetData>
  <mergeCells count="5">
    <mergeCell ref="E1:F1"/>
    <mergeCell ref="C1:C2"/>
    <mergeCell ref="D1:D2"/>
    <mergeCell ref="A1:A2"/>
    <mergeCell ref="B1:B2"/>
  </mergeCells>
  <conditionalFormatting sqref="D8">
    <cfRule type="cellIs" dxfId="39" priority="4" operator="lessThan">
      <formula>#REF!</formula>
    </cfRule>
  </conditionalFormatting>
  <conditionalFormatting sqref="D9:E9">
    <cfRule type="cellIs" dxfId="38" priority="3" operator="lessThan">
      <formula>#REF!</formula>
    </cfRule>
  </conditionalFormatting>
  <conditionalFormatting sqref="D11">
    <cfRule type="cellIs" dxfId="37" priority="2" operator="lessThan">
      <formula>#REF!</formula>
    </cfRule>
  </conditionalFormatting>
  <conditionalFormatting sqref="D12">
    <cfRule type="cellIs" dxfId="36" priority="1" operator="lessThan">
      <formula>#REF!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F14"/>
    </sheetView>
  </sheetViews>
  <sheetFormatPr defaultRowHeight="15" x14ac:dyDescent="0.25"/>
  <cols>
    <col min="3" max="3" width="102.85546875" customWidth="1"/>
    <col min="4" max="6" width="16.7109375" customWidth="1"/>
  </cols>
  <sheetData>
    <row r="1" spans="1:6" x14ac:dyDescent="0.25">
      <c r="A1" s="408" t="s">
        <v>42</v>
      </c>
      <c r="B1" s="409" t="s">
        <v>43</v>
      </c>
      <c r="C1" s="410" t="s">
        <v>130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ht="25.5" x14ac:dyDescent="0.25">
      <c r="A3" s="47">
        <v>78.879000000000005</v>
      </c>
      <c r="B3" s="78">
        <v>77.096000000000004</v>
      </c>
      <c r="C3" s="80" t="s">
        <v>104</v>
      </c>
      <c r="D3" s="84">
        <v>50</v>
      </c>
      <c r="E3" s="82"/>
      <c r="F3" s="82"/>
    </row>
    <row r="4" spans="1:6" x14ac:dyDescent="0.25">
      <c r="A4" s="32">
        <v>80.099000000000004</v>
      </c>
      <c r="B4" s="33">
        <v>76.073999999999998</v>
      </c>
      <c r="C4" s="28" t="s">
        <v>103</v>
      </c>
      <c r="D4" s="84">
        <v>75</v>
      </c>
      <c r="E4" s="82"/>
      <c r="F4" s="82"/>
    </row>
    <row r="5" spans="1:6" x14ac:dyDescent="0.25">
      <c r="A5" s="47">
        <v>62.540999999999997</v>
      </c>
      <c r="B5" s="78">
        <v>59.1</v>
      </c>
      <c r="C5" s="83" t="s">
        <v>92</v>
      </c>
      <c r="D5" s="84">
        <v>25</v>
      </c>
      <c r="E5" s="82"/>
      <c r="F5" s="82"/>
    </row>
    <row r="6" spans="1:6" x14ac:dyDescent="0.25">
      <c r="A6" s="47">
        <v>61.674999999999997</v>
      </c>
      <c r="B6" s="78">
        <v>57.055</v>
      </c>
      <c r="C6" s="85" t="s">
        <v>93</v>
      </c>
      <c r="D6" s="84">
        <v>25</v>
      </c>
      <c r="E6" s="82"/>
      <c r="F6" s="82"/>
    </row>
    <row r="7" spans="1:6" x14ac:dyDescent="0.25">
      <c r="A7" s="32">
        <v>53.853999999999999</v>
      </c>
      <c r="B7" s="33">
        <v>50.101999999999997</v>
      </c>
      <c r="C7" s="41" t="s">
        <v>94</v>
      </c>
      <c r="D7" s="84">
        <v>50</v>
      </c>
      <c r="E7" s="82"/>
      <c r="F7" s="82"/>
    </row>
    <row r="8" spans="1:6" x14ac:dyDescent="0.25">
      <c r="A8" s="74">
        <v>56.423000000000002</v>
      </c>
      <c r="B8" s="78">
        <v>49.488999999999997</v>
      </c>
      <c r="C8" s="79" t="s">
        <v>95</v>
      </c>
      <c r="D8" s="84">
        <v>50</v>
      </c>
      <c r="E8" s="82"/>
      <c r="F8" s="82"/>
    </row>
    <row r="9" spans="1:6" x14ac:dyDescent="0.25">
      <c r="A9" s="32">
        <v>57.494999999999997</v>
      </c>
      <c r="B9" s="33">
        <v>47.034999999999997</v>
      </c>
      <c r="C9" s="65" t="s">
        <v>96</v>
      </c>
      <c r="D9" s="72">
        <v>37.5</v>
      </c>
      <c r="E9" s="82"/>
      <c r="F9" s="82"/>
    </row>
    <row r="10" spans="1:6" ht="25.5" x14ac:dyDescent="0.25">
      <c r="A10" s="74">
        <v>46.500999999999998</v>
      </c>
      <c r="B10" s="78">
        <v>41.921999999999997</v>
      </c>
      <c r="C10" s="80" t="s">
        <v>97</v>
      </c>
      <c r="D10" s="84">
        <v>0</v>
      </c>
      <c r="E10" s="82"/>
      <c r="F10" s="82"/>
    </row>
    <row r="11" spans="1:6" ht="38.25" x14ac:dyDescent="0.25">
      <c r="A11" s="74">
        <v>34.72</v>
      </c>
      <c r="B11" s="48">
        <v>39.264000000000003</v>
      </c>
      <c r="C11" s="80" t="s">
        <v>98</v>
      </c>
      <c r="D11" s="84">
        <v>25</v>
      </c>
      <c r="E11" s="82"/>
      <c r="F11" s="82"/>
    </row>
    <row r="12" spans="1:6" x14ac:dyDescent="0.25">
      <c r="A12" s="75">
        <v>40.341000000000001</v>
      </c>
      <c r="B12" s="33">
        <v>32.209000000000003</v>
      </c>
      <c r="C12" s="67" t="s">
        <v>99</v>
      </c>
      <c r="D12" s="84">
        <v>25</v>
      </c>
      <c r="E12" s="82"/>
      <c r="F12" s="82"/>
    </row>
    <row r="13" spans="1:6" x14ac:dyDescent="0.25">
      <c r="A13" s="75">
        <v>39.539000000000001</v>
      </c>
      <c r="B13" s="33">
        <v>32.106000000000002</v>
      </c>
      <c r="C13" s="28" t="s">
        <v>100</v>
      </c>
      <c r="D13" s="72">
        <v>12.5</v>
      </c>
      <c r="E13" s="82"/>
      <c r="F13" s="82"/>
    </row>
    <row r="14" spans="1:6" x14ac:dyDescent="0.25">
      <c r="A14" s="74">
        <v>27.736000000000001</v>
      </c>
      <c r="B14" s="78">
        <v>24.949000000000002</v>
      </c>
      <c r="C14" s="81" t="s">
        <v>101</v>
      </c>
      <c r="D14" s="70"/>
      <c r="E14" s="70">
        <v>50</v>
      </c>
      <c r="F14" s="82"/>
    </row>
  </sheetData>
  <mergeCells count="5">
    <mergeCell ref="C1:C2"/>
    <mergeCell ref="E1:F1"/>
    <mergeCell ref="A1:A2"/>
    <mergeCell ref="B1:B2"/>
    <mergeCell ref="D1:D2"/>
  </mergeCells>
  <conditionalFormatting sqref="D9">
    <cfRule type="cellIs" dxfId="35" priority="3" operator="lessThan">
      <formula>#REF!</formula>
    </cfRule>
  </conditionalFormatting>
  <conditionalFormatting sqref="D13">
    <cfRule type="cellIs" dxfId="34" priority="2" operator="lessThan">
      <formula>#REF!</formula>
    </cfRule>
  </conditionalFormatting>
  <conditionalFormatting sqref="D14:E14">
    <cfRule type="cellIs" dxfId="33" priority="1" operator="lessThan">
      <formula>#REF!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sqref="A1:F7"/>
    </sheetView>
  </sheetViews>
  <sheetFormatPr defaultRowHeight="15" x14ac:dyDescent="0.25"/>
  <cols>
    <col min="3" max="3" width="94" customWidth="1"/>
    <col min="4" max="6" width="18.42578125" customWidth="1"/>
  </cols>
  <sheetData>
    <row r="1" spans="1:6" x14ac:dyDescent="0.25">
      <c r="A1" s="408" t="s">
        <v>42</v>
      </c>
      <c r="B1" s="409" t="s">
        <v>43</v>
      </c>
      <c r="C1" s="410" t="s">
        <v>131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32">
        <v>80.099000000000004</v>
      </c>
      <c r="B3" s="33">
        <v>76.073999999999998</v>
      </c>
      <c r="C3" s="28" t="s">
        <v>103</v>
      </c>
      <c r="D3" s="84">
        <v>0</v>
      </c>
      <c r="E3" s="82"/>
      <c r="F3" s="82"/>
    </row>
    <row r="4" spans="1:6" ht="25.5" x14ac:dyDescent="0.25">
      <c r="A4" s="47">
        <v>62.540999999999997</v>
      </c>
      <c r="B4" s="78">
        <v>59.1</v>
      </c>
      <c r="C4" s="83" t="s">
        <v>92</v>
      </c>
      <c r="D4" s="84">
        <v>0</v>
      </c>
      <c r="E4" s="82"/>
      <c r="F4" s="82"/>
    </row>
    <row r="5" spans="1:6" x14ac:dyDescent="0.25">
      <c r="A5" s="32">
        <v>57.494999999999997</v>
      </c>
      <c r="B5" s="33">
        <v>47.034999999999997</v>
      </c>
      <c r="C5" s="65" t="s">
        <v>96</v>
      </c>
      <c r="D5" s="84">
        <v>50</v>
      </c>
      <c r="E5" s="82"/>
      <c r="F5" s="82"/>
    </row>
    <row r="6" spans="1:6" x14ac:dyDescent="0.25">
      <c r="A6" s="75">
        <v>40.341000000000001</v>
      </c>
      <c r="B6" s="33">
        <v>32.209000000000003</v>
      </c>
      <c r="C6" s="67" t="s">
        <v>99</v>
      </c>
      <c r="D6" s="84">
        <v>0</v>
      </c>
      <c r="E6" s="82"/>
      <c r="F6" s="82"/>
    </row>
    <row r="7" spans="1:6" x14ac:dyDescent="0.25">
      <c r="A7" s="75">
        <v>39.539000000000001</v>
      </c>
      <c r="B7" s="33">
        <v>32.106000000000002</v>
      </c>
      <c r="C7" s="28" t="s">
        <v>100</v>
      </c>
      <c r="D7" s="70"/>
      <c r="E7" s="70"/>
      <c r="F7" s="70">
        <v>50</v>
      </c>
    </row>
  </sheetData>
  <mergeCells count="5">
    <mergeCell ref="E1:F1"/>
    <mergeCell ref="D1:D2"/>
    <mergeCell ref="C1:C2"/>
    <mergeCell ref="A1:A2"/>
    <mergeCell ref="B1:B2"/>
  </mergeCells>
  <conditionalFormatting sqref="D7:F7">
    <cfRule type="cellIs" dxfId="32" priority="1" operator="lessThan">
      <formula>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"/>
  <sheetViews>
    <sheetView workbookViewId="0">
      <selection activeCell="C6" sqref="C6"/>
    </sheetView>
  </sheetViews>
  <sheetFormatPr defaultRowHeight="11.25" x14ac:dyDescent="0.2"/>
  <cols>
    <col min="1" max="1" width="36.28515625" style="5" customWidth="1"/>
    <col min="2" max="2" width="9.140625" style="5"/>
    <col min="3" max="32" width="5.85546875" style="5" customWidth="1"/>
    <col min="33" max="16384" width="9.140625" style="5"/>
  </cols>
  <sheetData>
    <row r="1" spans="1:32" ht="15" customHeight="1" x14ac:dyDescent="0.2">
      <c r="A1" s="402" t="s">
        <v>304</v>
      </c>
      <c r="B1" s="401" t="s">
        <v>306</v>
      </c>
      <c r="C1" s="401" t="s">
        <v>305</v>
      </c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</row>
    <row r="2" spans="1:32" ht="52.5" x14ac:dyDescent="0.2">
      <c r="A2" s="402"/>
      <c r="B2" s="401"/>
      <c r="C2" s="279" t="s">
        <v>286</v>
      </c>
      <c r="D2" s="348" t="s">
        <v>366</v>
      </c>
      <c r="E2" s="349" t="s">
        <v>367</v>
      </c>
      <c r="F2" s="349" t="s">
        <v>368</v>
      </c>
      <c r="G2" s="349" t="s">
        <v>369</v>
      </c>
      <c r="H2" s="348" t="s">
        <v>370</v>
      </c>
      <c r="I2" s="348" t="s">
        <v>371</v>
      </c>
      <c r="J2" s="349" t="s">
        <v>372</v>
      </c>
      <c r="K2" s="349" t="s">
        <v>373</v>
      </c>
      <c r="L2" s="349" t="s">
        <v>374</v>
      </c>
      <c r="M2" s="348" t="s">
        <v>375</v>
      </c>
      <c r="N2" s="348" t="s">
        <v>376</v>
      </c>
      <c r="O2" s="350" t="s">
        <v>377</v>
      </c>
      <c r="P2" s="348" t="s">
        <v>378</v>
      </c>
      <c r="Q2" s="349" t="s">
        <v>379</v>
      </c>
      <c r="R2" s="348" t="s">
        <v>380</v>
      </c>
      <c r="S2" s="348" t="s">
        <v>381</v>
      </c>
      <c r="T2" s="348" t="s">
        <v>382</v>
      </c>
      <c r="U2" s="349" t="s">
        <v>383</v>
      </c>
      <c r="V2" s="349" t="s">
        <v>384</v>
      </c>
      <c r="W2" s="349" t="s">
        <v>385</v>
      </c>
      <c r="X2" s="349" t="s">
        <v>386</v>
      </c>
      <c r="Y2" s="348" t="s">
        <v>387</v>
      </c>
      <c r="Z2" s="354" t="s">
        <v>393</v>
      </c>
      <c r="AA2" s="348" t="s">
        <v>388</v>
      </c>
      <c r="AB2" s="348" t="s">
        <v>389</v>
      </c>
      <c r="AC2" s="348" t="s">
        <v>390</v>
      </c>
      <c r="AD2" s="349" t="s">
        <v>391</v>
      </c>
      <c r="AE2" s="348" t="s">
        <v>392</v>
      </c>
      <c r="AF2" s="351" t="s">
        <v>247</v>
      </c>
    </row>
    <row r="3" spans="1:32" x14ac:dyDescent="0.2">
      <c r="A3" s="253" t="s">
        <v>309</v>
      </c>
      <c r="B3" s="275">
        <v>7</v>
      </c>
      <c r="C3" s="335">
        <v>47.39</v>
      </c>
      <c r="D3" s="355">
        <v>36.36</v>
      </c>
      <c r="E3" s="352">
        <v>36.36</v>
      </c>
      <c r="F3" s="352">
        <v>49.68</v>
      </c>
      <c r="G3" s="352">
        <v>47.4</v>
      </c>
      <c r="H3" s="355">
        <v>45.59</v>
      </c>
      <c r="I3" s="355">
        <v>42.86</v>
      </c>
      <c r="J3" s="353">
        <v>69.09</v>
      </c>
      <c r="K3" s="353">
        <v>50.51</v>
      </c>
      <c r="L3" s="352">
        <v>33.06</v>
      </c>
      <c r="M3" s="355">
        <v>39.69</v>
      </c>
      <c r="N3" s="356">
        <v>52.27</v>
      </c>
      <c r="O3" s="358">
        <v>37.5</v>
      </c>
      <c r="P3" s="356">
        <v>57.95</v>
      </c>
      <c r="Q3" s="353">
        <v>61.72</v>
      </c>
      <c r="R3" s="355">
        <v>48.05</v>
      </c>
      <c r="S3" s="356">
        <v>54.55</v>
      </c>
      <c r="T3" s="355">
        <v>49.05</v>
      </c>
      <c r="U3" s="352">
        <v>45.45</v>
      </c>
      <c r="V3" s="352">
        <v>40.909999999999997</v>
      </c>
      <c r="W3" s="352">
        <v>40.909999999999997</v>
      </c>
      <c r="X3" s="352">
        <v>36.36</v>
      </c>
      <c r="Y3" s="355">
        <v>47.73</v>
      </c>
      <c r="Z3" s="353">
        <v>64.55</v>
      </c>
      <c r="AA3" s="355">
        <v>47.4</v>
      </c>
      <c r="AB3" s="355">
        <v>43.18</v>
      </c>
      <c r="AC3" s="355">
        <v>23.38</v>
      </c>
      <c r="AD3" s="352">
        <v>45.45</v>
      </c>
      <c r="AE3" s="357">
        <v>72.73</v>
      </c>
      <c r="AF3" s="276">
        <v>51.98</v>
      </c>
    </row>
    <row r="4" spans="1:32" x14ac:dyDescent="0.2">
      <c r="A4" s="253" t="s">
        <v>308</v>
      </c>
      <c r="B4" s="275">
        <v>8</v>
      </c>
      <c r="C4" s="336">
        <v>57.41</v>
      </c>
      <c r="D4" s="356">
        <v>55</v>
      </c>
      <c r="E4" s="353">
        <v>55</v>
      </c>
      <c r="F4" s="353">
        <v>55.36</v>
      </c>
      <c r="G4" s="353">
        <v>54.02</v>
      </c>
      <c r="H4" s="356">
        <v>51.92</v>
      </c>
      <c r="I4" s="356">
        <v>55.95</v>
      </c>
      <c r="J4" s="353">
        <v>71.67</v>
      </c>
      <c r="K4" s="353">
        <v>61.11</v>
      </c>
      <c r="L4" s="352">
        <v>48.3</v>
      </c>
      <c r="M4" s="355">
        <v>47.87</v>
      </c>
      <c r="N4" s="356">
        <v>65.63</v>
      </c>
      <c r="O4" s="359">
        <v>54.17</v>
      </c>
      <c r="P4" s="356">
        <v>60.94</v>
      </c>
      <c r="Q4" s="353">
        <v>68.42</v>
      </c>
      <c r="R4" s="356">
        <v>61.61</v>
      </c>
      <c r="S4" s="356">
        <v>56.25</v>
      </c>
      <c r="T4" s="356">
        <v>73.260000000000005</v>
      </c>
      <c r="U4" s="353">
        <v>66.67</v>
      </c>
      <c r="V4" s="353">
        <v>56.25</v>
      </c>
      <c r="W4" s="352">
        <v>31.25</v>
      </c>
      <c r="X4" s="352">
        <v>50</v>
      </c>
      <c r="Y4" s="356">
        <v>63.75</v>
      </c>
      <c r="Z4" s="353">
        <v>68.13</v>
      </c>
      <c r="AA4" s="356">
        <v>59.82</v>
      </c>
      <c r="AB4" s="355">
        <v>50</v>
      </c>
      <c r="AC4" s="355">
        <v>28.57</v>
      </c>
      <c r="AD4" s="353">
        <v>87.5</v>
      </c>
      <c r="AE4" s="357">
        <v>100</v>
      </c>
      <c r="AF4" s="276">
        <v>51.92</v>
      </c>
    </row>
    <row r="5" spans="1:32" x14ac:dyDescent="0.2">
      <c r="A5" s="277" t="s">
        <v>307</v>
      </c>
    </row>
    <row r="6" spans="1:32" ht="21" x14ac:dyDescent="0.2">
      <c r="A6" s="360" t="s">
        <v>394</v>
      </c>
    </row>
  </sheetData>
  <mergeCells count="3">
    <mergeCell ref="C1:AF1"/>
    <mergeCell ref="B1:B2"/>
    <mergeCell ref="A1:A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sqref="A1:F9"/>
    </sheetView>
  </sheetViews>
  <sheetFormatPr defaultRowHeight="15" x14ac:dyDescent="0.25"/>
  <cols>
    <col min="3" max="3" width="101" customWidth="1"/>
    <col min="4" max="6" width="17.140625" customWidth="1"/>
  </cols>
  <sheetData>
    <row r="1" spans="1:6" x14ac:dyDescent="0.25">
      <c r="A1" s="408" t="s">
        <v>42</v>
      </c>
      <c r="B1" s="409" t="s">
        <v>43</v>
      </c>
      <c r="C1" s="410" t="s">
        <v>132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32">
        <v>80.099000000000004</v>
      </c>
      <c r="B3" s="33">
        <v>76.073999999999998</v>
      </c>
      <c r="C3" s="28" t="s">
        <v>103</v>
      </c>
      <c r="D3" s="72">
        <v>62.5</v>
      </c>
      <c r="E3" s="82"/>
      <c r="F3" s="82"/>
    </row>
    <row r="4" spans="1:6" x14ac:dyDescent="0.25">
      <c r="A4" s="47">
        <v>62.540999999999997</v>
      </c>
      <c r="B4" s="78">
        <v>59.1</v>
      </c>
      <c r="C4" s="83" t="s">
        <v>92</v>
      </c>
      <c r="D4" s="84">
        <v>15</v>
      </c>
      <c r="E4" s="82"/>
      <c r="F4" s="82"/>
    </row>
    <row r="5" spans="1:6" ht="25.5" x14ac:dyDescent="0.25">
      <c r="A5" s="32">
        <v>53.853999999999999</v>
      </c>
      <c r="B5" s="33">
        <v>50.101999999999997</v>
      </c>
      <c r="C5" s="41" t="s">
        <v>94</v>
      </c>
      <c r="D5" s="84">
        <v>20</v>
      </c>
      <c r="E5" s="82"/>
      <c r="F5" s="82"/>
    </row>
    <row r="6" spans="1:6" ht="25.5" x14ac:dyDescent="0.25">
      <c r="A6" s="74">
        <v>46.500999999999998</v>
      </c>
      <c r="B6" s="78">
        <v>41.921999999999997</v>
      </c>
      <c r="C6" s="80" t="s">
        <v>97</v>
      </c>
      <c r="D6" s="72"/>
      <c r="E6" s="70">
        <v>60</v>
      </c>
      <c r="F6" s="82"/>
    </row>
    <row r="7" spans="1:6" x14ac:dyDescent="0.25">
      <c r="A7" s="75">
        <v>40.341000000000001</v>
      </c>
      <c r="B7" s="33">
        <v>32.209000000000003</v>
      </c>
      <c r="C7" s="67" t="s">
        <v>99</v>
      </c>
      <c r="D7" s="84">
        <v>30</v>
      </c>
      <c r="E7" s="82"/>
      <c r="F7" s="82"/>
    </row>
    <row r="8" spans="1:6" x14ac:dyDescent="0.25">
      <c r="A8" s="75">
        <v>39.539000000000001</v>
      </c>
      <c r="B8" s="33">
        <v>32.106000000000002</v>
      </c>
      <c r="C8" s="28" t="s">
        <v>100</v>
      </c>
      <c r="D8" s="72">
        <v>22.5</v>
      </c>
      <c r="E8" s="82"/>
      <c r="F8" s="82"/>
    </row>
    <row r="9" spans="1:6" x14ac:dyDescent="0.25">
      <c r="A9" s="74">
        <v>27.736000000000001</v>
      </c>
      <c r="B9" s="78">
        <v>24.949000000000002</v>
      </c>
      <c r="C9" s="81" t="s">
        <v>101</v>
      </c>
      <c r="D9" s="84">
        <v>15</v>
      </c>
      <c r="E9" s="82"/>
      <c r="F9" s="82"/>
    </row>
  </sheetData>
  <mergeCells count="5">
    <mergeCell ref="D1:D2"/>
    <mergeCell ref="E1:F1"/>
    <mergeCell ref="C1:C2"/>
    <mergeCell ref="A1:A2"/>
    <mergeCell ref="B1:B2"/>
  </mergeCells>
  <conditionalFormatting sqref="D3">
    <cfRule type="cellIs" dxfId="31" priority="3" operator="lessThan">
      <formula>#REF!</formula>
    </cfRule>
  </conditionalFormatting>
  <conditionalFormatting sqref="D6:E6">
    <cfRule type="cellIs" dxfId="30" priority="2" operator="lessThan">
      <formula>#REF!</formula>
    </cfRule>
  </conditionalFormatting>
  <conditionalFormatting sqref="D8">
    <cfRule type="cellIs" dxfId="29" priority="1" operator="lessThan">
      <formula>#REF!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sqref="A1:F5"/>
    </sheetView>
  </sheetViews>
  <sheetFormatPr defaultRowHeight="15" x14ac:dyDescent="0.25"/>
  <cols>
    <col min="3" max="3" width="103.85546875" customWidth="1"/>
    <col min="4" max="6" width="17.85546875" customWidth="1"/>
  </cols>
  <sheetData>
    <row r="1" spans="1:6" x14ac:dyDescent="0.25">
      <c r="A1" s="408" t="s">
        <v>42</v>
      </c>
      <c r="B1" s="409" t="s">
        <v>43</v>
      </c>
      <c r="C1" s="410" t="s">
        <v>133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62.540999999999997</v>
      </c>
      <c r="B3" s="78">
        <v>59.1</v>
      </c>
      <c r="C3" s="83" t="s">
        <v>92</v>
      </c>
      <c r="D3" s="84">
        <v>40</v>
      </c>
      <c r="E3" s="82"/>
      <c r="F3" s="82"/>
    </row>
    <row r="4" spans="1:6" x14ac:dyDescent="0.25">
      <c r="A4" s="47">
        <v>61.674999999999997</v>
      </c>
      <c r="B4" s="78">
        <v>57.055</v>
      </c>
      <c r="C4" s="85" t="s">
        <v>93</v>
      </c>
      <c r="D4" s="84">
        <v>50</v>
      </c>
      <c r="E4" s="82"/>
      <c r="F4" s="82"/>
    </row>
    <row r="5" spans="1:6" x14ac:dyDescent="0.25">
      <c r="A5" s="74">
        <v>27.736000000000001</v>
      </c>
      <c r="B5" s="78">
        <v>24.949000000000002</v>
      </c>
      <c r="C5" s="81" t="s">
        <v>101</v>
      </c>
      <c r="D5" s="84">
        <v>20</v>
      </c>
      <c r="E5" s="82"/>
      <c r="F5" s="82"/>
    </row>
  </sheetData>
  <mergeCells count="5">
    <mergeCell ref="E1:F1"/>
    <mergeCell ref="C1:C2"/>
    <mergeCell ref="D1:D2"/>
    <mergeCell ref="A1:A2"/>
    <mergeCell ref="B1:B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sqref="A1:F11"/>
    </sheetView>
  </sheetViews>
  <sheetFormatPr defaultRowHeight="15" x14ac:dyDescent="0.25"/>
  <cols>
    <col min="3" max="3" width="123" customWidth="1"/>
    <col min="4" max="6" width="17.5703125" customWidth="1"/>
  </cols>
  <sheetData>
    <row r="1" spans="1:6" x14ac:dyDescent="0.25">
      <c r="A1" s="408" t="s">
        <v>42</v>
      </c>
      <c r="B1" s="409" t="s">
        <v>43</v>
      </c>
      <c r="C1" s="410" t="s">
        <v>134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ht="25.5" x14ac:dyDescent="0.25">
      <c r="A3" s="47">
        <v>78.879000000000005</v>
      </c>
      <c r="B3" s="78">
        <v>77.096000000000004</v>
      </c>
      <c r="C3" s="80" t="s">
        <v>104</v>
      </c>
      <c r="D3" s="73">
        <v>78.570999999999998</v>
      </c>
      <c r="E3" s="82"/>
      <c r="F3" s="82"/>
    </row>
    <row r="4" spans="1:6" x14ac:dyDescent="0.25">
      <c r="A4" s="47">
        <v>78.608999999999995</v>
      </c>
      <c r="B4" s="78">
        <v>76.278000000000006</v>
      </c>
      <c r="C4" s="79" t="s">
        <v>102</v>
      </c>
      <c r="D4" s="73">
        <v>71.429000000000002</v>
      </c>
      <c r="E4" s="82"/>
      <c r="F4" s="82"/>
    </row>
    <row r="5" spans="1:6" x14ac:dyDescent="0.25">
      <c r="A5" s="47">
        <v>61.674999999999997</v>
      </c>
      <c r="B5" s="78">
        <v>57.055</v>
      </c>
      <c r="C5" s="85" t="s">
        <v>93</v>
      </c>
      <c r="D5" s="73">
        <v>28.571000000000002</v>
      </c>
      <c r="E5" s="82"/>
      <c r="F5" s="82"/>
    </row>
    <row r="6" spans="1:6" x14ac:dyDescent="0.25">
      <c r="A6" s="32">
        <v>53.853999999999999</v>
      </c>
      <c r="B6" s="33">
        <v>50.101999999999997</v>
      </c>
      <c r="C6" s="41" t="s">
        <v>94</v>
      </c>
      <c r="D6" s="73">
        <v>42.856999999999999</v>
      </c>
      <c r="E6" s="82"/>
      <c r="F6" s="82"/>
    </row>
    <row r="7" spans="1:6" ht="25.5" x14ac:dyDescent="0.25">
      <c r="A7" s="74">
        <v>46.500999999999998</v>
      </c>
      <c r="B7" s="78">
        <v>41.921999999999997</v>
      </c>
      <c r="C7" s="80" t="s">
        <v>97</v>
      </c>
      <c r="D7" s="73">
        <v>28.571000000000002</v>
      </c>
      <c r="E7" s="82"/>
      <c r="F7" s="82"/>
    </row>
    <row r="8" spans="1:6" ht="38.25" x14ac:dyDescent="0.25">
      <c r="A8" s="74">
        <v>34.72</v>
      </c>
      <c r="B8" s="48">
        <v>39.264000000000003</v>
      </c>
      <c r="C8" s="80" t="s">
        <v>98</v>
      </c>
      <c r="D8" s="73">
        <v>28.571000000000002</v>
      </c>
      <c r="E8" s="82"/>
      <c r="F8" s="82"/>
    </row>
    <row r="9" spans="1:6" x14ac:dyDescent="0.25">
      <c r="A9" s="75">
        <v>40.341000000000001</v>
      </c>
      <c r="B9" s="33">
        <v>32.209000000000003</v>
      </c>
      <c r="C9" s="67" t="s">
        <v>99</v>
      </c>
      <c r="D9" s="73">
        <v>21.428999999999998</v>
      </c>
      <c r="E9" s="82"/>
      <c r="F9" s="82"/>
    </row>
    <row r="10" spans="1:6" x14ac:dyDescent="0.25">
      <c r="A10" s="75">
        <v>39.539000000000001</v>
      </c>
      <c r="B10" s="33">
        <v>32.106000000000002</v>
      </c>
      <c r="C10" s="28" t="s">
        <v>100</v>
      </c>
      <c r="D10" s="73">
        <v>32.143000000000001</v>
      </c>
      <c r="E10" s="82"/>
      <c r="F10" s="82"/>
    </row>
    <row r="11" spans="1:6" x14ac:dyDescent="0.25">
      <c r="A11" s="74">
        <v>27.736000000000001</v>
      </c>
      <c r="B11" s="78">
        <v>24.949000000000002</v>
      </c>
      <c r="C11" s="81" t="s">
        <v>101</v>
      </c>
      <c r="D11" s="73">
        <v>14.286</v>
      </c>
      <c r="E11" s="82"/>
      <c r="F11" s="82"/>
    </row>
  </sheetData>
  <mergeCells count="5">
    <mergeCell ref="E1:F1"/>
    <mergeCell ref="C1:C2"/>
    <mergeCell ref="D1:D2"/>
    <mergeCell ref="A1:A2"/>
    <mergeCell ref="B1:B2"/>
  </mergeCells>
  <conditionalFormatting sqref="D3">
    <cfRule type="cellIs" dxfId="28" priority="9" operator="lessThan">
      <formula>#REF!</formula>
    </cfRule>
  </conditionalFormatting>
  <conditionalFormatting sqref="D4">
    <cfRule type="cellIs" dxfId="27" priority="8" operator="lessThan">
      <formula>#REF!</formula>
    </cfRule>
  </conditionalFormatting>
  <conditionalFormatting sqref="D5">
    <cfRule type="cellIs" dxfId="26" priority="7" operator="lessThan">
      <formula>#REF!</formula>
    </cfRule>
  </conditionalFormatting>
  <conditionalFormatting sqref="D6">
    <cfRule type="cellIs" dxfId="25" priority="6" operator="lessThan">
      <formula>#REF!</formula>
    </cfRule>
  </conditionalFormatting>
  <conditionalFormatting sqref="D7">
    <cfRule type="cellIs" dxfId="24" priority="5" operator="lessThan">
      <formula>#REF!</formula>
    </cfRule>
  </conditionalFormatting>
  <conditionalFormatting sqref="D8">
    <cfRule type="cellIs" dxfId="23" priority="4" operator="lessThan">
      <formula>#REF!</formula>
    </cfRule>
  </conditionalFormatting>
  <conditionalFormatting sqref="D9">
    <cfRule type="cellIs" dxfId="22" priority="3" operator="lessThan">
      <formula>#REF!</formula>
    </cfRule>
  </conditionalFormatting>
  <conditionalFormatting sqref="D10">
    <cfRule type="cellIs" dxfId="21" priority="2" operator="lessThan">
      <formula>#REF!</formula>
    </cfRule>
  </conditionalFormatting>
  <conditionalFormatting sqref="D11">
    <cfRule type="cellIs" dxfId="20" priority="1" operator="lessThan">
      <formula>#REF!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F14"/>
    </sheetView>
  </sheetViews>
  <sheetFormatPr defaultRowHeight="15" x14ac:dyDescent="0.25"/>
  <cols>
    <col min="3" max="3" width="100.7109375" customWidth="1"/>
    <col min="4" max="6" width="17.85546875" customWidth="1"/>
  </cols>
  <sheetData>
    <row r="1" spans="1:6" x14ac:dyDescent="0.25">
      <c r="A1" s="408" t="s">
        <v>42</v>
      </c>
      <c r="B1" s="409" t="s">
        <v>43</v>
      </c>
      <c r="C1" s="410" t="s">
        <v>135</v>
      </c>
      <c r="D1" s="411" t="s">
        <v>106</v>
      </c>
      <c r="E1" s="413" t="s">
        <v>107</v>
      </c>
      <c r="F1" s="414"/>
    </row>
    <row r="2" spans="1:6" ht="51" x14ac:dyDescent="0.25">
      <c r="A2" s="408"/>
      <c r="B2" s="409"/>
      <c r="C2" s="410"/>
      <c r="D2" s="412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72">
        <v>89.286000000000001</v>
      </c>
      <c r="E3" s="82"/>
      <c r="F3" s="82"/>
    </row>
    <row r="4" spans="1:6" ht="25.5" x14ac:dyDescent="0.25">
      <c r="A4" s="47">
        <v>78.879000000000005</v>
      </c>
      <c r="B4" s="78">
        <v>77.096000000000004</v>
      </c>
      <c r="C4" s="80" t="s">
        <v>104</v>
      </c>
      <c r="D4" s="72">
        <v>71.429000000000002</v>
      </c>
      <c r="E4" s="82"/>
      <c r="F4" s="82"/>
    </row>
    <row r="5" spans="1:6" x14ac:dyDescent="0.25">
      <c r="A5" s="47">
        <v>78.608999999999995</v>
      </c>
      <c r="B5" s="78">
        <v>76.278000000000006</v>
      </c>
      <c r="C5" s="79" t="s">
        <v>102</v>
      </c>
      <c r="D5" s="72">
        <v>67.856999999999999</v>
      </c>
      <c r="E5" s="82"/>
      <c r="F5" s="82"/>
    </row>
    <row r="6" spans="1:6" x14ac:dyDescent="0.25">
      <c r="A6" s="32">
        <v>80.099000000000004</v>
      </c>
      <c r="B6" s="33">
        <v>76.073999999999998</v>
      </c>
      <c r="C6" s="28" t="s">
        <v>103</v>
      </c>
      <c r="D6" s="72">
        <v>78.570999999999998</v>
      </c>
      <c r="E6" s="82"/>
      <c r="F6" s="82"/>
    </row>
    <row r="7" spans="1:6" ht="25.5" x14ac:dyDescent="0.25">
      <c r="A7" s="32">
        <v>53.853999999999999</v>
      </c>
      <c r="B7" s="33">
        <v>50.101999999999997</v>
      </c>
      <c r="C7" s="41" t="s">
        <v>94</v>
      </c>
      <c r="D7" s="84">
        <v>50</v>
      </c>
      <c r="E7" s="82"/>
      <c r="F7" s="82"/>
    </row>
    <row r="8" spans="1:6" x14ac:dyDescent="0.25">
      <c r="A8" s="74">
        <v>56.423000000000002</v>
      </c>
      <c r="B8" s="78">
        <v>49.488999999999997</v>
      </c>
      <c r="C8" s="79" t="s">
        <v>95</v>
      </c>
      <c r="D8" s="72">
        <v>46.429000000000002</v>
      </c>
      <c r="E8" s="82"/>
      <c r="F8" s="82"/>
    </row>
    <row r="9" spans="1:6" x14ac:dyDescent="0.25">
      <c r="A9" s="32">
        <v>57.494999999999997</v>
      </c>
      <c r="B9" s="33">
        <v>47.034999999999997</v>
      </c>
      <c r="C9" s="65" t="s">
        <v>96</v>
      </c>
      <c r="D9" s="72">
        <v>55.356999999999999</v>
      </c>
      <c r="E9" s="82"/>
      <c r="F9" s="82"/>
    </row>
    <row r="10" spans="1:6" ht="25.5" x14ac:dyDescent="0.25">
      <c r="A10" s="74">
        <v>46.500999999999998</v>
      </c>
      <c r="B10" s="78">
        <v>41.921999999999997</v>
      </c>
      <c r="C10" s="80" t="s">
        <v>97</v>
      </c>
      <c r="D10" s="72">
        <v>32.143000000000001</v>
      </c>
      <c r="E10" s="82"/>
      <c r="F10" s="82"/>
    </row>
    <row r="11" spans="1:6" ht="38.25" x14ac:dyDescent="0.25">
      <c r="A11" s="74">
        <v>34.72</v>
      </c>
      <c r="B11" s="48">
        <v>39.264000000000003</v>
      </c>
      <c r="C11" s="80" t="s">
        <v>98</v>
      </c>
      <c r="D11" s="72"/>
      <c r="E11" s="70">
        <v>35.713999999999999</v>
      </c>
      <c r="F11" s="82"/>
    </row>
    <row r="12" spans="1:6" x14ac:dyDescent="0.25">
      <c r="A12" s="75">
        <v>40.341000000000001</v>
      </c>
      <c r="B12" s="33">
        <v>32.209000000000003</v>
      </c>
      <c r="C12" s="67" t="s">
        <v>99</v>
      </c>
      <c r="D12" s="72">
        <v>28.571000000000002</v>
      </c>
      <c r="E12" s="82"/>
      <c r="F12" s="82"/>
    </row>
    <row r="13" spans="1:6" x14ac:dyDescent="0.25">
      <c r="A13" s="75">
        <v>39.539000000000001</v>
      </c>
      <c r="B13" s="33">
        <v>32.106000000000002</v>
      </c>
      <c r="C13" s="28" t="s">
        <v>100</v>
      </c>
      <c r="D13" s="72">
        <v>35.713999999999999</v>
      </c>
      <c r="E13" s="82"/>
      <c r="F13" s="82"/>
    </row>
    <row r="14" spans="1:6" x14ac:dyDescent="0.25">
      <c r="A14" s="74">
        <v>27.736000000000001</v>
      </c>
      <c r="B14" s="78">
        <v>24.949000000000002</v>
      </c>
      <c r="C14" s="81" t="s">
        <v>101</v>
      </c>
      <c r="D14" s="70"/>
      <c r="E14" s="70">
        <v>32.143000000000001</v>
      </c>
      <c r="F14" s="82"/>
    </row>
  </sheetData>
  <mergeCells count="5">
    <mergeCell ref="E1:F1"/>
    <mergeCell ref="C1:C2"/>
    <mergeCell ref="D1:D2"/>
    <mergeCell ref="A1:A2"/>
    <mergeCell ref="B1:B2"/>
  </mergeCells>
  <conditionalFormatting sqref="D3">
    <cfRule type="cellIs" dxfId="19" priority="11" operator="lessThan">
      <formula>#REF!</formula>
    </cfRule>
  </conditionalFormatting>
  <conditionalFormatting sqref="D4">
    <cfRule type="cellIs" dxfId="18" priority="10" operator="lessThan">
      <formula>#REF!</formula>
    </cfRule>
  </conditionalFormatting>
  <conditionalFormatting sqref="D5">
    <cfRule type="cellIs" dxfId="17" priority="9" operator="lessThan">
      <formula>#REF!</formula>
    </cfRule>
  </conditionalFormatting>
  <conditionalFormatting sqref="D6">
    <cfRule type="cellIs" dxfId="16" priority="8" operator="lessThan">
      <formula>#REF!</formula>
    </cfRule>
  </conditionalFormatting>
  <conditionalFormatting sqref="D8">
    <cfRule type="cellIs" dxfId="15" priority="7" operator="lessThan">
      <formula>#REF!</formula>
    </cfRule>
  </conditionalFormatting>
  <conditionalFormatting sqref="D9">
    <cfRule type="cellIs" dxfId="14" priority="6" operator="lessThan">
      <formula>#REF!</formula>
    </cfRule>
  </conditionalFormatting>
  <conditionalFormatting sqref="D10">
    <cfRule type="cellIs" dxfId="13" priority="5" operator="lessThan">
      <formula>#REF!</formula>
    </cfRule>
  </conditionalFormatting>
  <conditionalFormatting sqref="D11:E11">
    <cfRule type="cellIs" dxfId="12" priority="4" operator="lessThan">
      <formula>#REF!</formula>
    </cfRule>
  </conditionalFormatting>
  <conditionalFormatting sqref="D12">
    <cfRule type="cellIs" dxfId="11" priority="3" operator="lessThan">
      <formula>#REF!</formula>
    </cfRule>
  </conditionalFormatting>
  <conditionalFormatting sqref="D13">
    <cfRule type="cellIs" dxfId="10" priority="2" operator="lessThan">
      <formula>#REF!</formula>
    </cfRule>
  </conditionalFormatting>
  <conditionalFormatting sqref="D14:E14">
    <cfRule type="cellIs" dxfId="9" priority="1" operator="lessThan">
      <formula>#REF!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F14"/>
    </sheetView>
  </sheetViews>
  <sheetFormatPr defaultRowHeight="15" x14ac:dyDescent="0.25"/>
  <cols>
    <col min="3" max="3" width="119" customWidth="1"/>
    <col min="4" max="6" width="17.42578125" customWidth="1"/>
  </cols>
  <sheetData>
    <row r="1" spans="1:6" x14ac:dyDescent="0.25">
      <c r="A1" s="408" t="s">
        <v>42</v>
      </c>
      <c r="B1" s="409" t="s">
        <v>43</v>
      </c>
      <c r="C1" s="410" t="s">
        <v>136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84">
        <v>75</v>
      </c>
      <c r="E3" s="82"/>
      <c r="F3" s="82"/>
    </row>
    <row r="4" spans="1:6" ht="25.5" x14ac:dyDescent="0.25">
      <c r="A4" s="47">
        <v>78.879000000000005</v>
      </c>
      <c r="B4" s="78">
        <v>77.096000000000004</v>
      </c>
      <c r="C4" s="80" t="s">
        <v>104</v>
      </c>
      <c r="D4" s="84">
        <v>75</v>
      </c>
      <c r="E4" s="82"/>
      <c r="F4" s="82"/>
    </row>
    <row r="5" spans="1:6" x14ac:dyDescent="0.25">
      <c r="A5" s="47">
        <v>78.608999999999995</v>
      </c>
      <c r="B5" s="78">
        <v>76.278000000000006</v>
      </c>
      <c r="C5" s="79" t="s">
        <v>102</v>
      </c>
      <c r="D5" s="84">
        <v>50</v>
      </c>
      <c r="E5" s="82"/>
      <c r="F5" s="82"/>
    </row>
    <row r="6" spans="1:6" x14ac:dyDescent="0.25">
      <c r="A6" s="47">
        <v>61.674999999999997</v>
      </c>
      <c r="B6" s="78">
        <v>57.055</v>
      </c>
      <c r="C6" s="85" t="s">
        <v>93</v>
      </c>
      <c r="D6" s="84">
        <v>50</v>
      </c>
      <c r="E6" s="82"/>
      <c r="F6" s="82"/>
    </row>
    <row r="7" spans="1:6" x14ac:dyDescent="0.25">
      <c r="A7" s="32">
        <v>53.853999999999999</v>
      </c>
      <c r="B7" s="33">
        <v>50.101999999999997</v>
      </c>
      <c r="C7" s="41" t="s">
        <v>94</v>
      </c>
      <c r="D7" s="84">
        <v>50</v>
      </c>
      <c r="E7" s="82"/>
      <c r="F7" s="82"/>
    </row>
    <row r="8" spans="1:6" x14ac:dyDescent="0.25">
      <c r="A8" s="74">
        <v>56.423000000000002</v>
      </c>
      <c r="B8" s="78">
        <v>49.488999999999997</v>
      </c>
      <c r="C8" s="79" t="s">
        <v>95</v>
      </c>
      <c r="D8" s="84">
        <v>50</v>
      </c>
      <c r="E8" s="82"/>
      <c r="F8" s="82"/>
    </row>
    <row r="9" spans="1:6" x14ac:dyDescent="0.25">
      <c r="A9" s="32">
        <v>57.494999999999997</v>
      </c>
      <c r="B9" s="33">
        <v>47.034999999999997</v>
      </c>
      <c r="C9" s="65" t="s">
        <v>96</v>
      </c>
      <c r="D9" s="84">
        <v>50</v>
      </c>
      <c r="E9" s="82"/>
      <c r="F9" s="82"/>
    </row>
    <row r="10" spans="1:6" ht="25.5" x14ac:dyDescent="0.25">
      <c r="A10" s="74">
        <v>46.500999999999998</v>
      </c>
      <c r="B10" s="78">
        <v>41.921999999999997</v>
      </c>
      <c r="C10" s="80" t="s">
        <v>97</v>
      </c>
      <c r="D10" s="72"/>
      <c r="E10" s="70">
        <v>50</v>
      </c>
      <c r="F10" s="82"/>
    </row>
    <row r="11" spans="1:6" ht="38.25" x14ac:dyDescent="0.25">
      <c r="A11" s="74">
        <v>34.72</v>
      </c>
      <c r="B11" s="48">
        <v>39.264000000000003</v>
      </c>
      <c r="C11" s="80" t="s">
        <v>98</v>
      </c>
      <c r="D11" s="84">
        <v>0</v>
      </c>
      <c r="E11" s="82"/>
      <c r="F11" s="82"/>
    </row>
    <row r="12" spans="1:6" x14ac:dyDescent="0.25">
      <c r="A12" s="75">
        <v>40.341000000000001</v>
      </c>
      <c r="B12" s="33">
        <v>32.209000000000003</v>
      </c>
      <c r="C12" s="67" t="s">
        <v>99</v>
      </c>
      <c r="D12" s="84">
        <v>25</v>
      </c>
      <c r="E12" s="82"/>
      <c r="F12" s="82"/>
    </row>
    <row r="13" spans="1:6" x14ac:dyDescent="0.25">
      <c r="A13" s="75">
        <v>39.539000000000001</v>
      </c>
      <c r="B13" s="33">
        <v>32.106000000000002</v>
      </c>
      <c r="C13" s="28" t="s">
        <v>100</v>
      </c>
      <c r="D13" s="84">
        <v>25</v>
      </c>
      <c r="E13" s="82"/>
      <c r="F13" s="82"/>
    </row>
    <row r="14" spans="1:6" x14ac:dyDescent="0.25">
      <c r="A14" s="74">
        <v>27.736000000000001</v>
      </c>
      <c r="B14" s="78">
        <v>24.949000000000002</v>
      </c>
      <c r="C14" s="81" t="s">
        <v>101</v>
      </c>
      <c r="D14" s="84">
        <v>25</v>
      </c>
      <c r="E14" s="82"/>
      <c r="F14" s="82"/>
    </row>
  </sheetData>
  <mergeCells count="5">
    <mergeCell ref="E1:F1"/>
    <mergeCell ref="C1:C2"/>
    <mergeCell ref="D1:D2"/>
    <mergeCell ref="A1:A2"/>
    <mergeCell ref="B1:B2"/>
  </mergeCells>
  <conditionalFormatting sqref="D10:E10">
    <cfRule type="cellIs" dxfId="8" priority="1" operator="lessThan">
      <formula>#REF!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selection sqref="A1:F4"/>
    </sheetView>
  </sheetViews>
  <sheetFormatPr defaultRowHeight="15" x14ac:dyDescent="0.25"/>
  <cols>
    <col min="3" max="3" width="113.28515625" customWidth="1"/>
    <col min="4" max="6" width="16.7109375" customWidth="1"/>
  </cols>
  <sheetData>
    <row r="1" spans="1:6" x14ac:dyDescent="0.25">
      <c r="A1" s="408" t="s">
        <v>42</v>
      </c>
      <c r="B1" s="409" t="s">
        <v>43</v>
      </c>
      <c r="C1" s="410" t="s">
        <v>137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32">
        <v>57.494999999999997</v>
      </c>
      <c r="B3" s="33">
        <v>47.034999999999997</v>
      </c>
      <c r="C3" s="65" t="s">
        <v>96</v>
      </c>
      <c r="D3" s="84">
        <v>50</v>
      </c>
      <c r="E3" s="82"/>
      <c r="F3" s="82"/>
    </row>
    <row r="4" spans="1:6" x14ac:dyDescent="0.25">
      <c r="A4" s="75">
        <v>40.341000000000001</v>
      </c>
      <c r="B4" s="33">
        <v>32.209000000000003</v>
      </c>
      <c r="C4" s="67" t="s">
        <v>99</v>
      </c>
      <c r="D4" s="84">
        <v>0</v>
      </c>
      <c r="E4" s="82"/>
      <c r="F4" s="82"/>
    </row>
  </sheetData>
  <mergeCells count="5">
    <mergeCell ref="D1:D2"/>
    <mergeCell ref="E1:F1"/>
    <mergeCell ref="A1:A2"/>
    <mergeCell ref="B1:B2"/>
    <mergeCell ref="C1:C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sqref="A1:F12"/>
    </sheetView>
  </sheetViews>
  <sheetFormatPr defaultRowHeight="15" x14ac:dyDescent="0.25"/>
  <cols>
    <col min="3" max="3" width="104.85546875" customWidth="1"/>
    <col min="4" max="6" width="17.28515625" customWidth="1"/>
  </cols>
  <sheetData>
    <row r="1" spans="1:6" x14ac:dyDescent="0.25">
      <c r="A1" s="408" t="s">
        <v>42</v>
      </c>
      <c r="B1" s="409" t="s">
        <v>43</v>
      </c>
      <c r="C1" s="410" t="s">
        <v>138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ht="25.5" x14ac:dyDescent="0.25">
      <c r="A3" s="47">
        <v>78.879000000000005</v>
      </c>
      <c r="B3" s="78">
        <v>77.096000000000004</v>
      </c>
      <c r="C3" s="80" t="s">
        <v>104</v>
      </c>
      <c r="D3" s="72">
        <v>57.143000000000001</v>
      </c>
      <c r="E3" s="82"/>
      <c r="F3" s="82"/>
    </row>
    <row r="4" spans="1:6" x14ac:dyDescent="0.25">
      <c r="A4" s="47">
        <v>78.608999999999995</v>
      </c>
      <c r="B4" s="78">
        <v>76.278000000000006</v>
      </c>
      <c r="C4" s="79" t="s">
        <v>102</v>
      </c>
      <c r="D4" s="72">
        <v>28.571000000000002</v>
      </c>
      <c r="E4" s="82"/>
      <c r="F4" s="82"/>
    </row>
    <row r="5" spans="1:6" x14ac:dyDescent="0.25">
      <c r="A5" s="47">
        <v>61.674999999999997</v>
      </c>
      <c r="B5" s="78">
        <v>57.055</v>
      </c>
      <c r="C5" s="85" t="s">
        <v>93</v>
      </c>
      <c r="D5" s="72">
        <v>57.143000000000001</v>
      </c>
      <c r="E5" s="82"/>
      <c r="F5" s="82"/>
    </row>
    <row r="6" spans="1:6" x14ac:dyDescent="0.25">
      <c r="A6" s="32">
        <v>53.853999999999999</v>
      </c>
      <c r="B6" s="33">
        <v>50.101999999999997</v>
      </c>
      <c r="C6" s="41" t="s">
        <v>94</v>
      </c>
      <c r="D6" s="72">
        <v>42.856999999999999</v>
      </c>
      <c r="E6" s="82"/>
      <c r="F6" s="82"/>
    </row>
    <row r="7" spans="1:6" x14ac:dyDescent="0.25">
      <c r="A7" s="74">
        <v>56.423000000000002</v>
      </c>
      <c r="B7" s="78">
        <v>49.488999999999997</v>
      </c>
      <c r="C7" s="79" t="s">
        <v>95</v>
      </c>
      <c r="D7" s="72">
        <v>14.286</v>
      </c>
      <c r="E7" s="82"/>
      <c r="F7" s="82"/>
    </row>
    <row r="8" spans="1:6" x14ac:dyDescent="0.25">
      <c r="A8" s="32">
        <v>57.494999999999997</v>
      </c>
      <c r="B8" s="33">
        <v>47.034999999999997</v>
      </c>
      <c r="C8" s="65" t="s">
        <v>96</v>
      </c>
      <c r="D8" s="72">
        <v>7.1429999999999998</v>
      </c>
      <c r="E8" s="82"/>
      <c r="F8" s="82"/>
    </row>
    <row r="9" spans="1:6" ht="25.5" x14ac:dyDescent="0.25">
      <c r="A9" s="74">
        <v>46.500999999999998</v>
      </c>
      <c r="B9" s="78">
        <v>41.921999999999997</v>
      </c>
      <c r="C9" s="80" t="s">
        <v>97</v>
      </c>
      <c r="D9" s="84">
        <v>0</v>
      </c>
      <c r="E9" s="82"/>
      <c r="F9" s="82"/>
    </row>
    <row r="10" spans="1:6" ht="38.25" x14ac:dyDescent="0.25">
      <c r="A10" s="74">
        <v>34.72</v>
      </c>
      <c r="B10" s="48">
        <v>39.264000000000003</v>
      </c>
      <c r="C10" s="80" t="s">
        <v>98</v>
      </c>
      <c r="D10" s="72">
        <v>14.286</v>
      </c>
      <c r="E10" s="82"/>
      <c r="F10" s="82"/>
    </row>
    <row r="11" spans="1:6" x14ac:dyDescent="0.25">
      <c r="A11" s="75">
        <v>40.341000000000001</v>
      </c>
      <c r="B11" s="33">
        <v>32.209000000000003</v>
      </c>
      <c r="C11" s="67" t="s">
        <v>99</v>
      </c>
      <c r="D11" s="84">
        <v>0</v>
      </c>
      <c r="E11" s="82"/>
      <c r="F11" s="82"/>
    </row>
    <row r="12" spans="1:6" x14ac:dyDescent="0.25">
      <c r="A12" s="74">
        <v>27.736000000000001</v>
      </c>
      <c r="B12" s="78">
        <v>24.949000000000002</v>
      </c>
      <c r="C12" s="81" t="s">
        <v>101</v>
      </c>
      <c r="D12" s="72">
        <v>14.286</v>
      </c>
      <c r="E12" s="82"/>
      <c r="F12" s="82"/>
    </row>
  </sheetData>
  <mergeCells count="5">
    <mergeCell ref="D1:D2"/>
    <mergeCell ref="E1:F1"/>
    <mergeCell ref="A1:A2"/>
    <mergeCell ref="B1:B2"/>
    <mergeCell ref="C1:C2"/>
  </mergeCells>
  <conditionalFormatting sqref="D3">
    <cfRule type="cellIs" dxfId="7" priority="8" operator="lessThan">
      <formula>#REF!</formula>
    </cfRule>
  </conditionalFormatting>
  <conditionalFormatting sqref="D4">
    <cfRule type="cellIs" dxfId="6" priority="7" operator="lessThan">
      <formula>#REF!</formula>
    </cfRule>
  </conditionalFormatting>
  <conditionalFormatting sqref="D5">
    <cfRule type="cellIs" dxfId="5" priority="6" operator="lessThan">
      <formula>#REF!</formula>
    </cfRule>
  </conditionalFormatting>
  <conditionalFormatting sqref="D6">
    <cfRule type="cellIs" dxfId="4" priority="5" operator="lessThan">
      <formula>#REF!</formula>
    </cfRule>
  </conditionalFormatting>
  <conditionalFormatting sqref="D7">
    <cfRule type="cellIs" dxfId="3" priority="4" operator="lessThan">
      <formula>#REF!</formula>
    </cfRule>
  </conditionalFormatting>
  <conditionalFormatting sqref="D8">
    <cfRule type="cellIs" dxfId="2" priority="3" operator="lessThan">
      <formula>#REF!</formula>
    </cfRule>
  </conditionalFormatting>
  <conditionalFormatting sqref="D10">
    <cfRule type="cellIs" dxfId="1" priority="2" operator="lessThan">
      <formula>#REF!</formula>
    </cfRule>
  </conditionalFormatting>
  <conditionalFormatting sqref="D12">
    <cfRule type="cellIs" dxfId="0" priority="1" operator="lessThan">
      <formula>#REF!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1"/>
  <sheetViews>
    <sheetView zoomScale="90" zoomScaleNormal="90" workbookViewId="0">
      <selection activeCell="N4" sqref="N4:AP4"/>
    </sheetView>
  </sheetViews>
  <sheetFormatPr defaultRowHeight="11.25" x14ac:dyDescent="0.2"/>
  <cols>
    <col min="1" max="1" width="8" style="5" customWidth="1"/>
    <col min="2" max="2" width="6.42578125" style="5" customWidth="1"/>
    <col min="3" max="3" width="5.85546875" style="5" customWidth="1"/>
    <col min="4" max="4" width="53.28515625" style="5" customWidth="1"/>
    <col min="5" max="5" width="13.28515625" style="5" customWidth="1"/>
    <col min="6" max="16384" width="9.140625" style="5"/>
  </cols>
  <sheetData>
    <row r="1" spans="1:42" ht="12.75" x14ac:dyDescent="0.2">
      <c r="A1" s="407" t="s">
        <v>91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</row>
    <row r="2" spans="1:42" ht="22.5" x14ac:dyDescent="0.2">
      <c r="A2" s="4" t="s">
        <v>4</v>
      </c>
      <c r="B2" s="4" t="s">
        <v>5</v>
      </c>
      <c r="C2" s="4" t="s">
        <v>6</v>
      </c>
      <c r="D2" s="4" t="s">
        <v>7</v>
      </c>
      <c r="E2" s="4"/>
    </row>
    <row r="3" spans="1:42" ht="33.75" x14ac:dyDescent="0.2">
      <c r="A3" s="6" t="s">
        <v>0</v>
      </c>
      <c r="B3" s="6" t="s">
        <v>1</v>
      </c>
      <c r="C3" s="4" t="s">
        <v>2</v>
      </c>
      <c r="D3" s="4" t="s">
        <v>3</v>
      </c>
      <c r="E3" s="4"/>
    </row>
    <row r="4" spans="1:42" ht="11.25" customHeight="1" x14ac:dyDescent="0.2">
      <c r="A4" s="6"/>
      <c r="B4" s="6"/>
      <c r="C4" s="4"/>
      <c r="D4" s="4"/>
      <c r="E4" s="4"/>
      <c r="F4" s="4"/>
      <c r="G4" s="4"/>
      <c r="H4" s="4"/>
      <c r="I4" s="4"/>
      <c r="J4" s="4"/>
      <c r="K4" s="4"/>
    </row>
    <row r="5" spans="1:42" ht="15" customHeight="1" x14ac:dyDescent="0.2">
      <c r="A5" s="378" t="s">
        <v>8</v>
      </c>
      <c r="B5" s="378" t="s">
        <v>9</v>
      </c>
      <c r="C5" s="378" t="s">
        <v>10</v>
      </c>
      <c r="D5" s="378" t="s">
        <v>11</v>
      </c>
      <c r="E5" s="378" t="s">
        <v>41</v>
      </c>
      <c r="F5" s="390" t="s">
        <v>82</v>
      </c>
      <c r="G5" s="390"/>
      <c r="H5" s="390" t="s">
        <v>83</v>
      </c>
      <c r="I5" s="390"/>
      <c r="J5" s="390" t="s">
        <v>84</v>
      </c>
      <c r="K5" s="390"/>
      <c r="L5" s="391" t="s">
        <v>42</v>
      </c>
      <c r="M5" s="392" t="s">
        <v>43</v>
      </c>
      <c r="N5" s="378" t="s">
        <v>44</v>
      </c>
      <c r="O5" s="378" t="s">
        <v>45</v>
      </c>
      <c r="P5" s="378" t="s">
        <v>46</v>
      </c>
      <c r="Q5" s="378" t="s">
        <v>47</v>
      </c>
      <c r="R5" s="378" t="s">
        <v>48</v>
      </c>
      <c r="S5" s="378" t="s">
        <v>49</v>
      </c>
      <c r="T5" s="378" t="s">
        <v>50</v>
      </c>
      <c r="U5" s="378" t="s">
        <v>51</v>
      </c>
      <c r="V5" s="378" t="s">
        <v>52</v>
      </c>
      <c r="W5" s="378" t="s">
        <v>53</v>
      </c>
      <c r="X5" s="378" t="s">
        <v>54</v>
      </c>
      <c r="Y5" s="378" t="s">
        <v>55</v>
      </c>
      <c r="Z5" s="378" t="s">
        <v>56</v>
      </c>
      <c r="AA5" s="378" t="s">
        <v>57</v>
      </c>
      <c r="AB5" s="405" t="s">
        <v>58</v>
      </c>
      <c r="AC5" s="405" t="s">
        <v>59</v>
      </c>
      <c r="AD5" s="405" t="s">
        <v>60</v>
      </c>
      <c r="AE5" s="405" t="s">
        <v>61</v>
      </c>
      <c r="AF5" s="405" t="s">
        <v>62</v>
      </c>
      <c r="AG5" s="405" t="s">
        <v>63</v>
      </c>
      <c r="AH5" s="405" t="s">
        <v>64</v>
      </c>
      <c r="AI5" s="405" t="s">
        <v>65</v>
      </c>
      <c r="AJ5" s="405" t="s">
        <v>66</v>
      </c>
      <c r="AK5" s="405" t="s">
        <v>67</v>
      </c>
      <c r="AL5" s="405" t="s">
        <v>68</v>
      </c>
      <c r="AM5" s="405" t="s">
        <v>69</v>
      </c>
      <c r="AN5" s="405" t="s">
        <v>70</v>
      </c>
      <c r="AO5" s="405" t="s">
        <v>71</v>
      </c>
      <c r="AP5" s="405" t="s">
        <v>72</v>
      </c>
    </row>
    <row r="6" spans="1:42" ht="45" x14ac:dyDescent="0.2">
      <c r="A6" s="378"/>
      <c r="B6" s="378"/>
      <c r="C6" s="378"/>
      <c r="D6" s="378"/>
      <c r="E6" s="378"/>
      <c r="F6" s="10" t="s">
        <v>39</v>
      </c>
      <c r="G6" s="10" t="s">
        <v>40</v>
      </c>
      <c r="H6" s="11" t="s">
        <v>39</v>
      </c>
      <c r="I6" s="11" t="s">
        <v>40</v>
      </c>
      <c r="J6" s="10" t="s">
        <v>39</v>
      </c>
      <c r="K6" s="12" t="s">
        <v>40</v>
      </c>
      <c r="L6" s="391"/>
      <c r="M6" s="392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</row>
    <row r="7" spans="1:42" x14ac:dyDescent="0.2">
      <c r="A7" s="13" t="s">
        <v>22</v>
      </c>
      <c r="B7" s="14" t="s">
        <v>13</v>
      </c>
      <c r="C7" s="13" t="s">
        <v>14</v>
      </c>
      <c r="D7" s="14" t="s">
        <v>17</v>
      </c>
      <c r="E7" s="14" t="s">
        <v>74</v>
      </c>
      <c r="F7" s="15">
        <v>235</v>
      </c>
      <c r="G7" s="15">
        <v>96.31</v>
      </c>
      <c r="H7" s="16">
        <v>211</v>
      </c>
      <c r="I7" s="16">
        <v>86.12</v>
      </c>
      <c r="J7" s="15">
        <v>446</v>
      </c>
      <c r="K7" s="17">
        <v>91.21</v>
      </c>
      <c r="L7" s="327">
        <v>91.427000000000007</v>
      </c>
      <c r="M7" s="18">
        <v>91.206999999999994</v>
      </c>
      <c r="N7" s="19">
        <v>86.667000000000002</v>
      </c>
      <c r="O7" s="19">
        <v>88.888999999999996</v>
      </c>
      <c r="P7" s="19">
        <v>90.909000000000006</v>
      </c>
      <c r="Q7" s="20">
        <v>100</v>
      </c>
      <c r="R7" s="19">
        <v>89.474000000000004</v>
      </c>
      <c r="S7" s="21">
        <v>97.674000000000007</v>
      </c>
      <c r="T7" s="19">
        <v>89.744</v>
      </c>
      <c r="U7" s="19">
        <v>50</v>
      </c>
      <c r="V7" s="19">
        <v>60</v>
      </c>
      <c r="W7" s="19">
        <v>89.286000000000001</v>
      </c>
      <c r="X7" s="22">
        <v>86.153999999999996</v>
      </c>
      <c r="Y7" s="19">
        <v>76.19</v>
      </c>
      <c r="Z7" s="21">
        <v>92.683000000000007</v>
      </c>
      <c r="AA7" s="21">
        <v>95.832999999999998</v>
      </c>
      <c r="AB7" s="23">
        <v>100</v>
      </c>
      <c r="AC7" s="23">
        <v>100</v>
      </c>
      <c r="AD7" s="23">
        <v>100</v>
      </c>
      <c r="AE7" s="20">
        <v>100</v>
      </c>
      <c r="AF7" s="23">
        <v>100</v>
      </c>
      <c r="AG7" s="23">
        <v>100</v>
      </c>
      <c r="AH7" s="23">
        <v>100</v>
      </c>
      <c r="AI7" s="23">
        <v>100</v>
      </c>
      <c r="AJ7" s="23">
        <v>100</v>
      </c>
      <c r="AK7" s="21">
        <v>95</v>
      </c>
      <c r="AL7" s="20">
        <v>100</v>
      </c>
      <c r="AM7" s="19">
        <v>89.286000000000001</v>
      </c>
      <c r="AN7" s="19">
        <v>75</v>
      </c>
      <c r="AO7" s="23">
        <v>100</v>
      </c>
      <c r="AP7" s="23">
        <v>100</v>
      </c>
    </row>
    <row r="8" spans="1:42" ht="33.75" x14ac:dyDescent="0.2">
      <c r="A8" s="24" t="s">
        <v>38</v>
      </c>
      <c r="B8" s="25" t="s">
        <v>13</v>
      </c>
      <c r="C8" s="24" t="s">
        <v>14</v>
      </c>
      <c r="D8" s="25" t="s">
        <v>36</v>
      </c>
      <c r="E8" s="25" t="s">
        <v>81</v>
      </c>
      <c r="F8" s="15">
        <v>182</v>
      </c>
      <c r="G8" s="15">
        <v>74.59</v>
      </c>
      <c r="H8" s="16">
        <v>195</v>
      </c>
      <c r="I8" s="16">
        <v>79.59</v>
      </c>
      <c r="J8" s="15">
        <v>377</v>
      </c>
      <c r="K8" s="17">
        <v>77.099999999999994</v>
      </c>
      <c r="L8" s="327">
        <v>78.879000000000005</v>
      </c>
      <c r="M8" s="18">
        <v>77.096000000000004</v>
      </c>
      <c r="N8" s="21">
        <v>86.667000000000002</v>
      </c>
      <c r="O8" s="21">
        <v>88.888999999999996</v>
      </c>
      <c r="P8" s="19">
        <v>68.182000000000002</v>
      </c>
      <c r="Q8" s="22">
        <v>75</v>
      </c>
      <c r="R8" s="23">
        <v>100</v>
      </c>
      <c r="S8" s="19">
        <v>67.441999999999993</v>
      </c>
      <c r="T8" s="19">
        <v>71.795000000000002</v>
      </c>
      <c r="U8" s="19">
        <v>50</v>
      </c>
      <c r="V8" s="21">
        <v>80</v>
      </c>
      <c r="W8" s="19">
        <v>75</v>
      </c>
      <c r="X8" s="15">
        <v>87.691999999999993</v>
      </c>
      <c r="Y8" s="21">
        <v>80.951999999999998</v>
      </c>
      <c r="Z8" s="19">
        <v>70.731999999999999</v>
      </c>
      <c r="AA8" s="19">
        <v>58.332999999999998</v>
      </c>
      <c r="AB8" s="19">
        <v>75</v>
      </c>
      <c r="AC8" s="21">
        <v>85.713999999999999</v>
      </c>
      <c r="AD8" s="21">
        <v>83.332999999999998</v>
      </c>
      <c r="AE8" s="20">
        <v>100</v>
      </c>
      <c r="AF8" s="21">
        <v>83.332999999999998</v>
      </c>
      <c r="AG8" s="19">
        <v>50</v>
      </c>
      <c r="AH8" s="19">
        <v>50</v>
      </c>
      <c r="AI8" s="23">
        <v>100</v>
      </c>
      <c r="AJ8" s="21">
        <v>90</v>
      </c>
      <c r="AK8" s="21">
        <v>90</v>
      </c>
      <c r="AL8" s="22">
        <v>78.570999999999998</v>
      </c>
      <c r="AM8" s="19">
        <v>71.429000000000002</v>
      </c>
      <c r="AN8" s="19">
        <v>75</v>
      </c>
      <c r="AO8" s="23">
        <v>100</v>
      </c>
      <c r="AP8" s="19">
        <v>57.143000000000001</v>
      </c>
    </row>
    <row r="9" spans="1:42" s="26" customFormat="1" ht="12.75" x14ac:dyDescent="0.2">
      <c r="A9" s="13" t="s">
        <v>16</v>
      </c>
      <c r="B9" s="14" t="s">
        <v>13</v>
      </c>
      <c r="C9" s="13" t="s">
        <v>14</v>
      </c>
      <c r="D9" s="14" t="s">
        <v>17</v>
      </c>
      <c r="E9" s="14" t="s">
        <v>74</v>
      </c>
      <c r="F9" s="15">
        <v>205</v>
      </c>
      <c r="G9" s="15">
        <v>84.02</v>
      </c>
      <c r="H9" s="16">
        <v>168</v>
      </c>
      <c r="I9" s="16">
        <v>68.569999999999993</v>
      </c>
      <c r="J9" s="15">
        <v>373</v>
      </c>
      <c r="K9" s="17">
        <v>76.28</v>
      </c>
      <c r="L9" s="327">
        <v>78.608999999999995</v>
      </c>
      <c r="M9" s="18">
        <v>76.278000000000006</v>
      </c>
      <c r="N9" s="21">
        <v>80</v>
      </c>
      <c r="O9" s="19">
        <v>66.667000000000002</v>
      </c>
      <c r="P9" s="19">
        <v>63.636000000000003</v>
      </c>
      <c r="Q9" s="22">
        <v>66.667000000000002</v>
      </c>
      <c r="R9" s="21">
        <v>94.736999999999995</v>
      </c>
      <c r="S9" s="23">
        <v>100</v>
      </c>
      <c r="T9" s="19">
        <v>71.795000000000002</v>
      </c>
      <c r="U9" s="21">
        <v>83.332999999999998</v>
      </c>
      <c r="V9" s="23">
        <v>100</v>
      </c>
      <c r="W9" s="19">
        <v>78.570999999999998</v>
      </c>
      <c r="X9" s="15">
        <v>84.614999999999995</v>
      </c>
      <c r="Y9" s="19">
        <v>76.19</v>
      </c>
      <c r="Z9" s="19">
        <v>68.293000000000006</v>
      </c>
      <c r="AA9" s="19">
        <v>66.667000000000002</v>
      </c>
      <c r="AB9" s="19">
        <v>62.5</v>
      </c>
      <c r="AC9" s="19">
        <v>35.713999999999999</v>
      </c>
      <c r="AD9" s="21">
        <v>83.332999999999998</v>
      </c>
      <c r="AE9" s="20">
        <v>100</v>
      </c>
      <c r="AF9" s="21">
        <v>83.332999999999998</v>
      </c>
      <c r="AG9" s="19">
        <v>25</v>
      </c>
      <c r="AH9" s="23">
        <v>100</v>
      </c>
      <c r="AI9" s="23">
        <v>100</v>
      </c>
      <c r="AJ9" s="21">
        <v>90</v>
      </c>
      <c r="AK9" s="21">
        <v>80</v>
      </c>
      <c r="AL9" s="22">
        <v>71.429000000000002</v>
      </c>
      <c r="AM9" s="19">
        <v>67.856999999999999</v>
      </c>
      <c r="AN9" s="19">
        <v>50</v>
      </c>
      <c r="AO9" s="23">
        <v>100</v>
      </c>
      <c r="AP9" s="19">
        <v>28.571000000000002</v>
      </c>
    </row>
    <row r="10" spans="1:42" ht="25.5" x14ac:dyDescent="0.2">
      <c r="A10" s="27" t="s">
        <v>18</v>
      </c>
      <c r="B10" s="28" t="s">
        <v>19</v>
      </c>
      <c r="C10" s="27" t="s">
        <v>20</v>
      </c>
      <c r="D10" s="28" t="s">
        <v>21</v>
      </c>
      <c r="E10" s="28" t="s">
        <v>75</v>
      </c>
      <c r="F10" s="29">
        <v>204</v>
      </c>
      <c r="G10" s="29">
        <v>70.900000000000006</v>
      </c>
      <c r="H10" s="30">
        <v>227</v>
      </c>
      <c r="I10" s="30">
        <v>81.22</v>
      </c>
      <c r="J10" s="29">
        <v>431</v>
      </c>
      <c r="K10" s="31">
        <v>76.069999999999993</v>
      </c>
      <c r="L10" s="328">
        <v>80.099000000000004</v>
      </c>
      <c r="M10" s="33">
        <v>76.073999999999998</v>
      </c>
      <c r="N10" s="34">
        <v>80</v>
      </c>
      <c r="O10" s="34">
        <v>88.888999999999996</v>
      </c>
      <c r="P10" s="34">
        <v>59.091000000000001</v>
      </c>
      <c r="Q10" s="29">
        <v>95.832999999999998</v>
      </c>
      <c r="R10" s="34">
        <v>84.210999999999999</v>
      </c>
      <c r="S10" s="34">
        <v>68.605000000000004</v>
      </c>
      <c r="T10" s="34">
        <v>78.204999999999998</v>
      </c>
      <c r="U10" s="34">
        <v>75</v>
      </c>
      <c r="V10" s="34">
        <v>60</v>
      </c>
      <c r="W10" s="34">
        <v>78.570999999999998</v>
      </c>
      <c r="X10" s="29">
        <v>78.462000000000003</v>
      </c>
      <c r="Y10" s="34">
        <v>61.905000000000001</v>
      </c>
      <c r="Z10" s="34">
        <v>78.049000000000007</v>
      </c>
      <c r="AA10" s="34">
        <v>64.582999999999998</v>
      </c>
      <c r="AB10" s="34">
        <v>75</v>
      </c>
      <c r="AC10" s="34">
        <v>85.713999999999999</v>
      </c>
      <c r="AD10" s="34">
        <v>83.332999999999998</v>
      </c>
      <c r="AE10" s="29">
        <v>83.332999999999998</v>
      </c>
      <c r="AF10" s="34">
        <v>75</v>
      </c>
      <c r="AG10" s="34">
        <v>87.5</v>
      </c>
      <c r="AH10" s="34">
        <v>75</v>
      </c>
      <c r="AI10" s="34">
        <v>0</v>
      </c>
      <c r="AJ10" s="34">
        <v>62.5</v>
      </c>
      <c r="AK10" s="34">
        <v>85</v>
      </c>
      <c r="AL10" s="29">
        <v>96.429000000000002</v>
      </c>
      <c r="AM10" s="34">
        <v>78.570999999999998</v>
      </c>
      <c r="AN10" s="34">
        <v>87.5</v>
      </c>
      <c r="AO10" s="35">
        <v>100</v>
      </c>
      <c r="AP10" s="34">
        <v>64.286000000000001</v>
      </c>
    </row>
    <row r="11" spans="1:42" s="26" customFormat="1" ht="22.5" x14ac:dyDescent="0.2">
      <c r="A11" s="36" t="s">
        <v>12</v>
      </c>
      <c r="B11" s="37" t="s">
        <v>13</v>
      </c>
      <c r="C11" s="36" t="s">
        <v>14</v>
      </c>
      <c r="D11" s="37" t="s">
        <v>15</v>
      </c>
      <c r="E11" s="37" t="s">
        <v>73</v>
      </c>
      <c r="F11" s="15">
        <v>143</v>
      </c>
      <c r="G11" s="15">
        <v>58.61</v>
      </c>
      <c r="H11" s="16">
        <v>146</v>
      </c>
      <c r="I11" s="16">
        <v>59.59</v>
      </c>
      <c r="J11" s="15">
        <v>289</v>
      </c>
      <c r="K11" s="17">
        <v>59.1</v>
      </c>
      <c r="L11" s="327">
        <v>62.540999999999997</v>
      </c>
      <c r="M11" s="18">
        <v>59.1</v>
      </c>
      <c r="N11" s="21">
        <v>73.332999999999998</v>
      </c>
      <c r="O11" s="19">
        <v>55.555999999999997</v>
      </c>
      <c r="P11" s="19">
        <v>59.091000000000001</v>
      </c>
      <c r="Q11" s="15">
        <v>83.332999999999998</v>
      </c>
      <c r="R11" s="21">
        <v>84.210999999999999</v>
      </c>
      <c r="S11" s="21">
        <v>83.721000000000004</v>
      </c>
      <c r="T11" s="21">
        <v>69.230999999999995</v>
      </c>
      <c r="U11" s="21">
        <v>83.332999999999998</v>
      </c>
      <c r="V11" s="19">
        <v>60</v>
      </c>
      <c r="W11" s="21">
        <v>71.429000000000002</v>
      </c>
      <c r="X11" s="22">
        <v>49.231000000000002</v>
      </c>
      <c r="Y11" s="21">
        <v>66.667000000000002</v>
      </c>
      <c r="Z11" s="19">
        <v>43.902000000000001</v>
      </c>
      <c r="AA11" s="21">
        <v>75</v>
      </c>
      <c r="AB11" s="19">
        <v>12.5</v>
      </c>
      <c r="AC11" s="19">
        <v>57.143000000000001</v>
      </c>
      <c r="AD11" s="19">
        <v>50</v>
      </c>
      <c r="AE11" s="15">
        <v>66.667000000000002</v>
      </c>
      <c r="AF11" s="19">
        <v>33.332999999999998</v>
      </c>
      <c r="AG11" s="19">
        <v>25</v>
      </c>
      <c r="AH11" s="19">
        <v>25</v>
      </c>
      <c r="AI11" s="19">
        <v>0</v>
      </c>
      <c r="AJ11" s="19">
        <v>15</v>
      </c>
      <c r="AK11" s="19">
        <v>40</v>
      </c>
      <c r="AL11" s="15">
        <v>64.286000000000001</v>
      </c>
      <c r="AM11" s="21">
        <v>67.856999999999999</v>
      </c>
      <c r="AN11" s="21">
        <v>75</v>
      </c>
      <c r="AO11" s="23">
        <v>100</v>
      </c>
      <c r="AP11" s="19">
        <v>0</v>
      </c>
    </row>
    <row r="12" spans="1:42" s="26" customFormat="1" ht="22.5" x14ac:dyDescent="0.2">
      <c r="A12" s="38" t="s">
        <v>37</v>
      </c>
      <c r="B12" s="39" t="s">
        <v>13</v>
      </c>
      <c r="C12" s="38" t="s">
        <v>14</v>
      </c>
      <c r="D12" s="39" t="s">
        <v>30</v>
      </c>
      <c r="E12" s="39" t="s">
        <v>79</v>
      </c>
      <c r="F12" s="15">
        <v>148</v>
      </c>
      <c r="G12" s="15">
        <v>60.66</v>
      </c>
      <c r="H12" s="16">
        <v>131</v>
      </c>
      <c r="I12" s="16">
        <v>53.47</v>
      </c>
      <c r="J12" s="15">
        <v>279</v>
      </c>
      <c r="K12" s="17">
        <v>57.06</v>
      </c>
      <c r="L12" s="327">
        <v>61.674999999999997</v>
      </c>
      <c r="M12" s="18">
        <v>57.055</v>
      </c>
      <c r="N12" s="21">
        <v>80</v>
      </c>
      <c r="O12" s="23">
        <v>100</v>
      </c>
      <c r="P12" s="19">
        <v>45.454999999999998</v>
      </c>
      <c r="Q12" s="22">
        <v>41.667000000000002</v>
      </c>
      <c r="R12" s="21">
        <v>78.947000000000003</v>
      </c>
      <c r="S12" s="21">
        <v>74.418999999999997</v>
      </c>
      <c r="T12" s="19">
        <v>51.281999999999996</v>
      </c>
      <c r="U12" s="19">
        <v>33.332999999999998</v>
      </c>
      <c r="V12" s="19">
        <v>40</v>
      </c>
      <c r="W12" s="21">
        <v>67.856999999999999</v>
      </c>
      <c r="X12" s="22">
        <v>49.231000000000002</v>
      </c>
      <c r="Y12" s="19">
        <v>38.094999999999999</v>
      </c>
      <c r="Z12" s="19">
        <v>41.463000000000001</v>
      </c>
      <c r="AA12" s="21">
        <v>66.667000000000002</v>
      </c>
      <c r="AB12" s="21">
        <v>87.5</v>
      </c>
      <c r="AC12" s="21">
        <v>64.286000000000001</v>
      </c>
      <c r="AD12" s="19">
        <v>33.332999999999998</v>
      </c>
      <c r="AE12" s="15">
        <v>66.667000000000002</v>
      </c>
      <c r="AF12" s="19">
        <v>50</v>
      </c>
      <c r="AG12" s="21">
        <v>75</v>
      </c>
      <c r="AH12" s="19">
        <v>25</v>
      </c>
      <c r="AI12" s="21">
        <v>100</v>
      </c>
      <c r="AJ12" s="21">
        <v>65</v>
      </c>
      <c r="AK12" s="19">
        <v>50</v>
      </c>
      <c r="AL12" s="22">
        <v>28.571000000000002</v>
      </c>
      <c r="AM12" s="21">
        <v>64.286000000000001</v>
      </c>
      <c r="AN12" s="19">
        <v>50</v>
      </c>
      <c r="AO12" s="23">
        <v>100</v>
      </c>
      <c r="AP12" s="19">
        <v>57.143000000000001</v>
      </c>
    </row>
    <row r="13" spans="1:42" ht="25.5" x14ac:dyDescent="0.2">
      <c r="A13" s="40" t="s">
        <v>29</v>
      </c>
      <c r="B13" s="41" t="s">
        <v>13</v>
      </c>
      <c r="C13" s="40" t="s">
        <v>20</v>
      </c>
      <c r="D13" s="41" t="s">
        <v>30</v>
      </c>
      <c r="E13" s="41" t="s">
        <v>79</v>
      </c>
      <c r="F13" s="29">
        <v>75</v>
      </c>
      <c r="G13" s="29">
        <v>30.74</v>
      </c>
      <c r="H13" s="30">
        <v>170</v>
      </c>
      <c r="I13" s="30">
        <v>69.39</v>
      </c>
      <c r="J13" s="29">
        <v>245</v>
      </c>
      <c r="K13" s="31">
        <v>50.1</v>
      </c>
      <c r="L13" s="328">
        <v>53.853999999999999</v>
      </c>
      <c r="M13" s="33">
        <v>50.101999999999997</v>
      </c>
      <c r="N13" s="34">
        <v>66.667000000000002</v>
      </c>
      <c r="O13" s="34">
        <v>44.444000000000003</v>
      </c>
      <c r="P13" s="34">
        <v>31.818000000000001</v>
      </c>
      <c r="Q13" s="29">
        <v>66.667000000000002</v>
      </c>
      <c r="R13" s="34">
        <v>68.421000000000006</v>
      </c>
      <c r="S13" s="34">
        <v>53.488</v>
      </c>
      <c r="T13" s="34">
        <v>71.795000000000002</v>
      </c>
      <c r="U13" s="34">
        <v>33.332999999999998</v>
      </c>
      <c r="V13" s="35">
        <v>100</v>
      </c>
      <c r="W13" s="34">
        <v>42.856999999999999</v>
      </c>
      <c r="X13" s="29">
        <v>47.692</v>
      </c>
      <c r="Y13" s="34">
        <v>28.571000000000002</v>
      </c>
      <c r="Z13" s="34">
        <v>39.024000000000001</v>
      </c>
      <c r="AA13" s="34">
        <v>70.832999999999998</v>
      </c>
      <c r="AB13" s="34">
        <v>50</v>
      </c>
      <c r="AC13" s="34">
        <v>35.713999999999999</v>
      </c>
      <c r="AD13" s="34">
        <v>50</v>
      </c>
      <c r="AE13" s="42">
        <v>100</v>
      </c>
      <c r="AF13" s="34">
        <v>50</v>
      </c>
      <c r="AG13" s="34">
        <v>25</v>
      </c>
      <c r="AH13" s="34">
        <v>50</v>
      </c>
      <c r="AI13" s="34">
        <v>100</v>
      </c>
      <c r="AJ13" s="34">
        <v>20</v>
      </c>
      <c r="AK13" s="34">
        <v>55</v>
      </c>
      <c r="AL13" s="29">
        <v>42.856999999999999</v>
      </c>
      <c r="AM13" s="34">
        <v>50</v>
      </c>
      <c r="AN13" s="34">
        <v>50</v>
      </c>
      <c r="AO13" s="35">
        <v>100</v>
      </c>
      <c r="AP13" s="34">
        <v>42.856999999999999</v>
      </c>
    </row>
    <row r="14" spans="1:42" s="26" customFormat="1" ht="12.75" x14ac:dyDescent="0.2">
      <c r="A14" s="13" t="s">
        <v>34</v>
      </c>
      <c r="B14" s="14" t="s">
        <v>13</v>
      </c>
      <c r="C14" s="13" t="s">
        <v>14</v>
      </c>
      <c r="D14" s="14" t="s">
        <v>17</v>
      </c>
      <c r="E14" s="14" t="s">
        <v>74</v>
      </c>
      <c r="F14" s="15">
        <v>108</v>
      </c>
      <c r="G14" s="15">
        <v>44.26</v>
      </c>
      <c r="H14" s="16">
        <v>134</v>
      </c>
      <c r="I14" s="16">
        <v>54.69</v>
      </c>
      <c r="J14" s="15">
        <v>242</v>
      </c>
      <c r="K14" s="17">
        <v>49.49</v>
      </c>
      <c r="L14" s="327">
        <v>56.423000000000002</v>
      </c>
      <c r="M14" s="18">
        <v>49.488999999999997</v>
      </c>
      <c r="N14" s="21">
        <v>80</v>
      </c>
      <c r="O14" s="19">
        <v>44.444000000000003</v>
      </c>
      <c r="P14" s="19">
        <v>40.908999999999999</v>
      </c>
      <c r="Q14" s="22">
        <v>33.332999999999998</v>
      </c>
      <c r="R14" s="19">
        <v>52.631999999999998</v>
      </c>
      <c r="S14" s="21">
        <v>72.093000000000004</v>
      </c>
      <c r="T14" s="19">
        <v>46.154000000000003</v>
      </c>
      <c r="U14" s="21">
        <v>83.332999999999998</v>
      </c>
      <c r="V14" s="19">
        <v>40</v>
      </c>
      <c r="W14" s="19">
        <v>50</v>
      </c>
      <c r="X14" s="22">
        <v>18.462</v>
      </c>
      <c r="Y14" s="19">
        <v>33.332999999999998</v>
      </c>
      <c r="Z14" s="19">
        <v>41.463000000000001</v>
      </c>
      <c r="AA14" s="19">
        <v>25</v>
      </c>
      <c r="AB14" s="21">
        <v>87.5</v>
      </c>
      <c r="AC14" s="21">
        <v>71.429000000000002</v>
      </c>
      <c r="AD14" s="19">
        <v>50</v>
      </c>
      <c r="AE14" s="15">
        <v>66.667000000000002</v>
      </c>
      <c r="AF14" s="19">
        <v>50</v>
      </c>
      <c r="AG14" s="19">
        <v>0</v>
      </c>
      <c r="AH14" s="19">
        <v>50</v>
      </c>
      <c r="AI14" s="21">
        <v>100</v>
      </c>
      <c r="AJ14" s="21">
        <v>75</v>
      </c>
      <c r="AK14" s="21">
        <v>90</v>
      </c>
      <c r="AL14" s="15">
        <v>92.856999999999999</v>
      </c>
      <c r="AM14" s="19">
        <v>46.429000000000002</v>
      </c>
      <c r="AN14" s="19">
        <v>50</v>
      </c>
      <c r="AO14" s="23">
        <v>100</v>
      </c>
      <c r="AP14" s="19">
        <v>14.286</v>
      </c>
    </row>
    <row r="15" spans="1:42" ht="12.75" x14ac:dyDescent="0.2">
      <c r="A15" s="43" t="s">
        <v>23</v>
      </c>
      <c r="B15" s="44" t="s">
        <v>19</v>
      </c>
      <c r="C15" s="43" t="s">
        <v>20</v>
      </c>
      <c r="D15" s="44" t="s">
        <v>24</v>
      </c>
      <c r="E15" s="44" t="s">
        <v>76</v>
      </c>
      <c r="F15" s="29">
        <v>167</v>
      </c>
      <c r="G15" s="29">
        <v>45.7</v>
      </c>
      <c r="H15" s="30">
        <v>174</v>
      </c>
      <c r="I15" s="30">
        <v>48.37</v>
      </c>
      <c r="J15" s="29">
        <v>341</v>
      </c>
      <c r="K15" s="31">
        <v>47.03</v>
      </c>
      <c r="L15" s="328">
        <v>57.494999999999997</v>
      </c>
      <c r="M15" s="33">
        <v>47.034999999999997</v>
      </c>
      <c r="N15" s="34">
        <v>73.332999999999998</v>
      </c>
      <c r="O15" s="34">
        <v>38.889000000000003</v>
      </c>
      <c r="P15" s="34">
        <v>45.454999999999998</v>
      </c>
      <c r="Q15" s="29">
        <v>50</v>
      </c>
      <c r="R15" s="34">
        <v>63.158000000000001</v>
      </c>
      <c r="S15" s="34">
        <v>40.698</v>
      </c>
      <c r="T15" s="34">
        <v>42.308</v>
      </c>
      <c r="U15" s="34">
        <v>25</v>
      </c>
      <c r="V15" s="34">
        <v>30</v>
      </c>
      <c r="W15" s="34">
        <v>51.786000000000001</v>
      </c>
      <c r="X15" s="29">
        <v>37.692</v>
      </c>
      <c r="Y15" s="34">
        <v>47.619</v>
      </c>
      <c r="Z15" s="34">
        <v>43.902000000000001</v>
      </c>
      <c r="AA15" s="34">
        <v>25</v>
      </c>
      <c r="AB15" s="34">
        <v>68.75</v>
      </c>
      <c r="AC15" s="34">
        <v>32.143000000000001</v>
      </c>
      <c r="AD15" s="34">
        <v>41.667000000000002</v>
      </c>
      <c r="AE15" s="29">
        <v>50</v>
      </c>
      <c r="AF15" s="34">
        <v>33.332999999999998</v>
      </c>
      <c r="AG15" s="34">
        <v>37.5</v>
      </c>
      <c r="AH15" s="34">
        <v>37.5</v>
      </c>
      <c r="AI15" s="34">
        <v>50</v>
      </c>
      <c r="AJ15" s="34">
        <v>72.5</v>
      </c>
      <c r="AK15" s="34">
        <v>82.5</v>
      </c>
      <c r="AL15" s="29">
        <v>60.713999999999999</v>
      </c>
      <c r="AM15" s="34">
        <v>55.356999999999999</v>
      </c>
      <c r="AN15" s="34">
        <v>50</v>
      </c>
      <c r="AO15" s="34">
        <v>50</v>
      </c>
      <c r="AP15" s="34">
        <v>7.1429999999999998</v>
      </c>
    </row>
    <row r="16" spans="1:42" s="26" customFormat="1" ht="33.75" x14ac:dyDescent="0.2">
      <c r="A16" s="24" t="s">
        <v>35</v>
      </c>
      <c r="B16" s="25" t="s">
        <v>13</v>
      </c>
      <c r="C16" s="24" t="s">
        <v>14</v>
      </c>
      <c r="D16" s="25" t="s">
        <v>36</v>
      </c>
      <c r="E16" s="25" t="s">
        <v>81</v>
      </c>
      <c r="F16" s="15">
        <v>84</v>
      </c>
      <c r="G16" s="15">
        <v>34.43</v>
      </c>
      <c r="H16" s="16">
        <v>121</v>
      </c>
      <c r="I16" s="16">
        <v>49.39</v>
      </c>
      <c r="J16" s="15">
        <v>205</v>
      </c>
      <c r="K16" s="17">
        <v>41.92</v>
      </c>
      <c r="L16" s="327">
        <v>46.500999999999998</v>
      </c>
      <c r="M16" s="18">
        <v>41.921999999999997</v>
      </c>
      <c r="N16" s="45">
        <v>46.667000000000002</v>
      </c>
      <c r="O16" s="21">
        <v>66.667000000000002</v>
      </c>
      <c r="P16" s="19">
        <v>31.818000000000001</v>
      </c>
      <c r="Q16" s="46">
        <v>58.332999999999998</v>
      </c>
      <c r="R16" s="21">
        <v>63.158000000000001</v>
      </c>
      <c r="S16" s="19">
        <v>39.534999999999997</v>
      </c>
      <c r="T16" s="19">
        <v>35.896999999999998</v>
      </c>
      <c r="U16" s="19">
        <v>33.332999999999998</v>
      </c>
      <c r="V16" s="19">
        <v>40</v>
      </c>
      <c r="W16" s="19">
        <v>32.143000000000001</v>
      </c>
      <c r="X16" s="22">
        <v>38.462000000000003</v>
      </c>
      <c r="Y16" s="45">
        <v>47.619</v>
      </c>
      <c r="Z16" s="19">
        <v>34.146000000000001</v>
      </c>
      <c r="AA16" s="19">
        <v>41.667000000000002</v>
      </c>
      <c r="AB16" s="21">
        <v>62.5</v>
      </c>
      <c r="AC16" s="19">
        <v>42.856999999999999</v>
      </c>
      <c r="AD16" s="45">
        <v>50</v>
      </c>
      <c r="AE16" s="15">
        <v>100</v>
      </c>
      <c r="AF16" s="19">
        <v>33.332999999999998</v>
      </c>
      <c r="AG16" s="45">
        <v>50</v>
      </c>
      <c r="AH16" s="19">
        <v>0</v>
      </c>
      <c r="AI16" s="21">
        <v>100</v>
      </c>
      <c r="AJ16" s="45">
        <v>60</v>
      </c>
      <c r="AK16" s="21">
        <v>65</v>
      </c>
      <c r="AL16" s="22">
        <v>28.571000000000002</v>
      </c>
      <c r="AM16" s="19">
        <v>32.143000000000001</v>
      </c>
      <c r="AN16" s="45">
        <v>50</v>
      </c>
      <c r="AO16" s="23">
        <v>100</v>
      </c>
      <c r="AP16" s="19">
        <v>0</v>
      </c>
    </row>
    <row r="17" spans="1:42" ht="56.25" x14ac:dyDescent="0.2">
      <c r="A17" s="24" t="s">
        <v>31</v>
      </c>
      <c r="B17" s="25" t="s">
        <v>13</v>
      </c>
      <c r="C17" s="24" t="s">
        <v>14</v>
      </c>
      <c r="D17" s="25" t="s">
        <v>32</v>
      </c>
      <c r="E17" s="25" t="s">
        <v>80</v>
      </c>
      <c r="F17" s="15">
        <v>87</v>
      </c>
      <c r="G17" s="15">
        <v>35.659999999999997</v>
      </c>
      <c r="H17" s="16">
        <v>105</v>
      </c>
      <c r="I17" s="16">
        <v>42.86</v>
      </c>
      <c r="J17" s="15">
        <v>192</v>
      </c>
      <c r="K17" s="17">
        <v>39.26</v>
      </c>
      <c r="L17" s="329">
        <v>34.72</v>
      </c>
      <c r="M17" s="48">
        <v>39.264000000000003</v>
      </c>
      <c r="N17" s="21">
        <v>66.667000000000002</v>
      </c>
      <c r="O17" s="45">
        <v>44.444000000000003</v>
      </c>
      <c r="P17" s="19">
        <v>13.635999999999999</v>
      </c>
      <c r="Q17" s="46">
        <v>58.332999999999998</v>
      </c>
      <c r="R17" s="21">
        <v>63.158000000000001</v>
      </c>
      <c r="S17" s="21">
        <v>67.441999999999993</v>
      </c>
      <c r="T17" s="19">
        <v>15.385</v>
      </c>
      <c r="U17" s="45">
        <v>50</v>
      </c>
      <c r="V17" s="45">
        <v>40</v>
      </c>
      <c r="W17" s="19">
        <v>21.428999999999998</v>
      </c>
      <c r="X17" s="46">
        <v>35.384999999999998</v>
      </c>
      <c r="Y17" s="19">
        <v>28.571000000000002</v>
      </c>
      <c r="Z17" s="19">
        <v>14.634</v>
      </c>
      <c r="AA17" s="45">
        <v>50</v>
      </c>
      <c r="AB17" s="21">
        <v>62.5</v>
      </c>
      <c r="AC17" s="21">
        <v>85.713999999999999</v>
      </c>
      <c r="AD17" s="19">
        <v>33.332999999999998</v>
      </c>
      <c r="AE17" s="22">
        <v>0</v>
      </c>
      <c r="AF17" s="19">
        <v>0</v>
      </c>
      <c r="AG17" s="19">
        <v>0</v>
      </c>
      <c r="AH17" s="19">
        <v>25</v>
      </c>
      <c r="AI17" s="21">
        <v>100</v>
      </c>
      <c r="AJ17" s="21">
        <v>65</v>
      </c>
      <c r="AK17" s="21">
        <v>65</v>
      </c>
      <c r="AL17" s="22">
        <v>28.571000000000002</v>
      </c>
      <c r="AM17" s="45">
        <v>35.713999999999999</v>
      </c>
      <c r="AN17" s="19">
        <v>0</v>
      </c>
      <c r="AO17" s="23">
        <v>100</v>
      </c>
      <c r="AP17" s="19">
        <v>14.286</v>
      </c>
    </row>
    <row r="18" spans="1:42" ht="25.5" x14ac:dyDescent="0.2">
      <c r="A18" s="43" t="s">
        <v>25</v>
      </c>
      <c r="B18" s="44" t="s">
        <v>19</v>
      </c>
      <c r="C18" s="43" t="s">
        <v>20</v>
      </c>
      <c r="D18" s="44" t="s">
        <v>26</v>
      </c>
      <c r="E18" s="44" t="s">
        <v>77</v>
      </c>
      <c r="F18" s="29">
        <v>152</v>
      </c>
      <c r="G18" s="29">
        <v>44.88</v>
      </c>
      <c r="H18" s="30">
        <v>84</v>
      </c>
      <c r="I18" s="30">
        <v>19.59</v>
      </c>
      <c r="J18" s="29">
        <v>236</v>
      </c>
      <c r="K18" s="31">
        <v>32.21</v>
      </c>
      <c r="L18" s="328">
        <v>40.341000000000001</v>
      </c>
      <c r="M18" s="33">
        <v>32.209000000000003</v>
      </c>
      <c r="N18" s="34">
        <v>56.667000000000002</v>
      </c>
      <c r="O18" s="34">
        <v>22.222000000000001</v>
      </c>
      <c r="P18" s="34">
        <v>20.454999999999998</v>
      </c>
      <c r="Q18" s="29">
        <v>25</v>
      </c>
      <c r="R18" s="34">
        <v>36.841999999999999</v>
      </c>
      <c r="S18" s="34">
        <v>27.907</v>
      </c>
      <c r="T18" s="34">
        <v>46.154000000000003</v>
      </c>
      <c r="U18" s="34">
        <v>16.667000000000002</v>
      </c>
      <c r="V18" s="34">
        <v>20</v>
      </c>
      <c r="W18" s="34">
        <v>30.356999999999999</v>
      </c>
      <c r="X18" s="29">
        <v>40</v>
      </c>
      <c r="Y18" s="34">
        <v>28.571000000000002</v>
      </c>
      <c r="Z18" s="34">
        <v>28.048999999999999</v>
      </c>
      <c r="AA18" s="34">
        <v>14.583</v>
      </c>
      <c r="AB18" s="34">
        <v>56.25</v>
      </c>
      <c r="AC18" s="34">
        <v>17.856999999999999</v>
      </c>
      <c r="AD18" s="34">
        <v>58.332999999999998</v>
      </c>
      <c r="AE18" s="29">
        <v>0</v>
      </c>
      <c r="AF18" s="34">
        <v>33.332999999999998</v>
      </c>
      <c r="AG18" s="34">
        <v>37.5</v>
      </c>
      <c r="AH18" s="34">
        <v>25</v>
      </c>
      <c r="AI18" s="34">
        <v>0</v>
      </c>
      <c r="AJ18" s="34">
        <v>30</v>
      </c>
      <c r="AK18" s="34">
        <v>60</v>
      </c>
      <c r="AL18" s="29">
        <v>21.428999999999998</v>
      </c>
      <c r="AM18" s="34">
        <v>28.571000000000002</v>
      </c>
      <c r="AN18" s="34">
        <v>25</v>
      </c>
      <c r="AO18" s="34">
        <v>0</v>
      </c>
      <c r="AP18" s="34">
        <v>0</v>
      </c>
    </row>
    <row r="19" spans="1:42" ht="25.5" x14ac:dyDescent="0.2">
      <c r="A19" s="27" t="s">
        <v>33</v>
      </c>
      <c r="B19" s="28" t="s">
        <v>19</v>
      </c>
      <c r="C19" s="27" t="s">
        <v>20</v>
      </c>
      <c r="D19" s="28" t="s">
        <v>21</v>
      </c>
      <c r="E19" s="28" t="s">
        <v>75</v>
      </c>
      <c r="F19" s="29">
        <v>134</v>
      </c>
      <c r="G19" s="29">
        <v>35.04</v>
      </c>
      <c r="H19" s="30">
        <v>108</v>
      </c>
      <c r="I19" s="30">
        <v>29.18</v>
      </c>
      <c r="J19" s="29">
        <v>242</v>
      </c>
      <c r="K19" s="31">
        <v>32.11</v>
      </c>
      <c r="L19" s="328">
        <v>39.539000000000001</v>
      </c>
      <c r="M19" s="33">
        <v>32.106000000000002</v>
      </c>
      <c r="N19" s="34">
        <v>63.332999999999998</v>
      </c>
      <c r="O19" s="34">
        <v>33.332999999999998</v>
      </c>
      <c r="P19" s="34">
        <v>11.364000000000001</v>
      </c>
      <c r="Q19" s="29">
        <v>33.332999999999998</v>
      </c>
      <c r="R19" s="70">
        <v>50</v>
      </c>
      <c r="S19" s="34">
        <v>34.884</v>
      </c>
      <c r="T19" s="70">
        <v>50</v>
      </c>
      <c r="U19" s="34">
        <v>16.667000000000002</v>
      </c>
      <c r="V19" s="34">
        <v>0</v>
      </c>
      <c r="W19" s="34">
        <v>33.929000000000002</v>
      </c>
      <c r="X19" s="29">
        <v>28.462</v>
      </c>
      <c r="Y19" s="70">
        <v>50</v>
      </c>
      <c r="Z19" s="34">
        <v>20.731999999999999</v>
      </c>
      <c r="AA19" s="34">
        <v>8.3330000000000002</v>
      </c>
      <c r="AB19" s="34">
        <v>18.75</v>
      </c>
      <c r="AC19" s="34">
        <v>35.713999999999999</v>
      </c>
      <c r="AD19" s="34">
        <v>58.332999999999998</v>
      </c>
      <c r="AE19" s="29">
        <v>33.332999999999998</v>
      </c>
      <c r="AF19" s="34">
        <v>33.332999999999998</v>
      </c>
      <c r="AG19" s="34">
        <v>12.5</v>
      </c>
      <c r="AH19" s="34">
        <v>12.5</v>
      </c>
      <c r="AI19" s="34">
        <v>50</v>
      </c>
      <c r="AJ19" s="34">
        <v>22.5</v>
      </c>
      <c r="AK19" s="34">
        <v>42.5</v>
      </c>
      <c r="AL19" s="29">
        <v>32.143000000000001</v>
      </c>
      <c r="AM19" s="34">
        <v>35.713999999999999</v>
      </c>
      <c r="AN19" s="34">
        <v>25</v>
      </c>
      <c r="AO19" s="35">
        <v>100</v>
      </c>
      <c r="AP19" s="34">
        <v>0</v>
      </c>
    </row>
    <row r="20" spans="1:42" x14ac:dyDescent="0.2">
      <c r="A20" s="36" t="s">
        <v>27</v>
      </c>
      <c r="B20" s="37" t="s">
        <v>13</v>
      </c>
      <c r="C20" s="36" t="s">
        <v>14</v>
      </c>
      <c r="D20" s="37" t="s">
        <v>28</v>
      </c>
      <c r="E20" s="37" t="s">
        <v>78</v>
      </c>
      <c r="F20" s="15">
        <v>82</v>
      </c>
      <c r="G20" s="15">
        <v>33.61</v>
      </c>
      <c r="H20" s="16">
        <v>40</v>
      </c>
      <c r="I20" s="16">
        <v>16.329999999999998</v>
      </c>
      <c r="J20" s="15">
        <v>122</v>
      </c>
      <c r="K20" s="17">
        <v>24.95</v>
      </c>
      <c r="L20" s="327">
        <v>27.736000000000001</v>
      </c>
      <c r="M20" s="18">
        <v>24.949000000000002</v>
      </c>
      <c r="N20" s="45">
        <v>53.332999999999998</v>
      </c>
      <c r="O20" s="45">
        <v>33.332999999999998</v>
      </c>
      <c r="P20" s="19">
        <v>18.181999999999999</v>
      </c>
      <c r="Q20" s="46">
        <v>50</v>
      </c>
      <c r="R20" s="19">
        <v>0</v>
      </c>
      <c r="S20" s="45">
        <v>58.14</v>
      </c>
      <c r="T20" s="19">
        <v>15.385</v>
      </c>
      <c r="U20" s="45">
        <v>50</v>
      </c>
      <c r="V20" s="19">
        <v>20</v>
      </c>
      <c r="W20" s="19">
        <v>14.286</v>
      </c>
      <c r="X20" s="22">
        <v>15.385</v>
      </c>
      <c r="Y20" s="45">
        <v>38.094999999999999</v>
      </c>
      <c r="Z20" s="19">
        <v>17.073</v>
      </c>
      <c r="AA20" s="19">
        <v>20.832999999999998</v>
      </c>
      <c r="AB20" s="19">
        <v>25</v>
      </c>
      <c r="AC20" s="19">
        <v>14.286</v>
      </c>
      <c r="AD20" s="19">
        <v>0</v>
      </c>
      <c r="AE20" s="22">
        <v>0</v>
      </c>
      <c r="AF20" s="21">
        <v>66.667000000000002</v>
      </c>
      <c r="AG20" s="21">
        <v>0</v>
      </c>
      <c r="AH20" s="45">
        <v>50</v>
      </c>
      <c r="AI20" s="21">
        <v>100</v>
      </c>
      <c r="AJ20" s="19">
        <v>15</v>
      </c>
      <c r="AK20" s="19">
        <v>20</v>
      </c>
      <c r="AL20" s="22">
        <v>14.286</v>
      </c>
      <c r="AM20" s="45">
        <v>32.143000000000001</v>
      </c>
      <c r="AN20" s="19">
        <v>25</v>
      </c>
      <c r="AO20" s="23">
        <v>100</v>
      </c>
      <c r="AP20" s="19">
        <v>14.286</v>
      </c>
    </row>
    <row r="22" spans="1:42" ht="157.5" x14ac:dyDescent="0.25">
      <c r="A22" s="403" t="s">
        <v>297</v>
      </c>
      <c r="B22" s="404"/>
      <c r="C22" s="404"/>
      <c r="D22" s="404"/>
      <c r="K22" s="2" t="s">
        <v>88</v>
      </c>
      <c r="L22" s="330" t="s">
        <v>42</v>
      </c>
      <c r="M22" s="49" t="s">
        <v>43</v>
      </c>
      <c r="N22" s="1" t="s">
        <v>44</v>
      </c>
      <c r="O22" s="1" t="s">
        <v>45</v>
      </c>
      <c r="P22" s="1" t="s">
        <v>46</v>
      </c>
      <c r="Q22" s="50" t="s">
        <v>47</v>
      </c>
      <c r="R22" s="1" t="s">
        <v>48</v>
      </c>
      <c r="S22" s="1" t="s">
        <v>49</v>
      </c>
      <c r="T22" s="1" t="s">
        <v>50</v>
      </c>
      <c r="U22" s="1" t="s">
        <v>51</v>
      </c>
      <c r="V22" s="1" t="s">
        <v>52</v>
      </c>
      <c r="W22" s="1" t="s">
        <v>53</v>
      </c>
      <c r="X22" s="50" t="s">
        <v>54</v>
      </c>
      <c r="Y22" s="1" t="s">
        <v>55</v>
      </c>
      <c r="Z22" s="1" t="s">
        <v>56</v>
      </c>
      <c r="AA22" s="1" t="s">
        <v>57</v>
      </c>
      <c r="AB22" s="1" t="s">
        <v>58</v>
      </c>
      <c r="AC22" s="1" t="s">
        <v>59</v>
      </c>
      <c r="AD22" s="1" t="s">
        <v>60</v>
      </c>
      <c r="AE22" s="50" t="s">
        <v>61</v>
      </c>
      <c r="AF22" s="1" t="s">
        <v>62</v>
      </c>
      <c r="AG22" s="1" t="s">
        <v>63</v>
      </c>
      <c r="AH22" s="1" t="s">
        <v>64</v>
      </c>
      <c r="AI22" s="1" t="s">
        <v>65</v>
      </c>
      <c r="AJ22" s="1" t="s">
        <v>66</v>
      </c>
      <c r="AK22" s="1" t="s">
        <v>67</v>
      </c>
      <c r="AL22" s="50" t="s">
        <v>68</v>
      </c>
      <c r="AM22" s="1" t="s">
        <v>69</v>
      </c>
      <c r="AN22" s="1" t="s">
        <v>70</v>
      </c>
      <c r="AO22" s="1" t="s">
        <v>71</v>
      </c>
      <c r="AP22" s="1" t="s">
        <v>72</v>
      </c>
    </row>
    <row r="23" spans="1:42" ht="33.75" x14ac:dyDescent="0.2">
      <c r="A23" s="13" t="s">
        <v>85</v>
      </c>
      <c r="B23" s="14" t="s">
        <v>13</v>
      </c>
      <c r="C23" s="13" t="s">
        <v>14</v>
      </c>
      <c r="D23" s="14" t="s">
        <v>17</v>
      </c>
      <c r="E23" s="9"/>
      <c r="F23" s="9"/>
      <c r="G23" s="9"/>
      <c r="H23" s="9"/>
      <c r="I23" s="9"/>
      <c r="J23" s="9"/>
      <c r="K23" s="51">
        <f>(K7+K9+K14)/3</f>
        <v>72.326666666666668</v>
      </c>
      <c r="L23" s="331">
        <f t="shared" ref="L23:AP23" si="0">(L7+L9+L14)/3</f>
        <v>75.486333333333334</v>
      </c>
      <c r="M23" s="51">
        <f t="shared" si="0"/>
        <v>72.324666666666673</v>
      </c>
      <c r="N23" s="53">
        <f t="shared" si="0"/>
        <v>82.222333333333339</v>
      </c>
      <c r="O23" s="53">
        <f t="shared" si="0"/>
        <v>66.666666666666671</v>
      </c>
      <c r="P23" s="53">
        <f t="shared" si="0"/>
        <v>65.151333333333341</v>
      </c>
      <c r="Q23" s="53">
        <f t="shared" si="0"/>
        <v>66.666666666666671</v>
      </c>
      <c r="R23" s="53">
        <f t="shared" si="0"/>
        <v>78.947666666666677</v>
      </c>
      <c r="S23" s="53">
        <f t="shared" si="0"/>
        <v>89.922333333333327</v>
      </c>
      <c r="T23" s="53">
        <f t="shared" si="0"/>
        <v>69.230999999999995</v>
      </c>
      <c r="U23" s="53">
        <f t="shared" si="0"/>
        <v>72.221999999999994</v>
      </c>
      <c r="V23" s="53">
        <f t="shared" si="0"/>
        <v>66.666666666666671</v>
      </c>
      <c r="W23" s="53">
        <f t="shared" si="0"/>
        <v>72.619</v>
      </c>
      <c r="X23" s="53">
        <f t="shared" si="0"/>
        <v>63.076999999999998</v>
      </c>
      <c r="Y23" s="53">
        <f t="shared" si="0"/>
        <v>61.904333333333334</v>
      </c>
      <c r="Z23" s="53">
        <f t="shared" si="0"/>
        <v>67.47966666666666</v>
      </c>
      <c r="AA23" s="53">
        <f t="shared" si="0"/>
        <v>62.5</v>
      </c>
      <c r="AB23" s="53">
        <f t="shared" si="0"/>
        <v>83.333333333333329</v>
      </c>
      <c r="AC23" s="53">
        <f t="shared" si="0"/>
        <v>69.047666666666672</v>
      </c>
      <c r="AD23" s="53">
        <f t="shared" si="0"/>
        <v>77.777666666666661</v>
      </c>
      <c r="AE23" s="53">
        <f t="shared" si="0"/>
        <v>88.88900000000001</v>
      </c>
      <c r="AF23" s="53">
        <f t="shared" si="0"/>
        <v>77.777666666666661</v>
      </c>
      <c r="AG23" s="53">
        <f t="shared" si="0"/>
        <v>41.666666666666664</v>
      </c>
      <c r="AH23" s="53">
        <f t="shared" si="0"/>
        <v>83.333333333333329</v>
      </c>
      <c r="AI23" s="53">
        <f t="shared" si="0"/>
        <v>100</v>
      </c>
      <c r="AJ23" s="53">
        <f t="shared" si="0"/>
        <v>88.333333333333329</v>
      </c>
      <c r="AK23" s="53">
        <f t="shared" si="0"/>
        <v>88.333333333333329</v>
      </c>
      <c r="AL23" s="53">
        <f t="shared" si="0"/>
        <v>88.095333333333329</v>
      </c>
      <c r="AM23" s="53">
        <f t="shared" si="0"/>
        <v>67.85733333333333</v>
      </c>
      <c r="AN23" s="53">
        <f t="shared" si="0"/>
        <v>58.333333333333336</v>
      </c>
      <c r="AO23" s="53">
        <f t="shared" si="0"/>
        <v>100</v>
      </c>
      <c r="AP23" s="53">
        <f t="shared" si="0"/>
        <v>47.619</v>
      </c>
    </row>
    <row r="24" spans="1:42" ht="47.25" customHeight="1" x14ac:dyDescent="0.2">
      <c r="A24" s="24" t="s">
        <v>86</v>
      </c>
      <c r="B24" s="25" t="s">
        <v>13</v>
      </c>
      <c r="C24" s="24" t="s">
        <v>14</v>
      </c>
      <c r="D24" s="25" t="s">
        <v>32</v>
      </c>
      <c r="E24" s="9"/>
      <c r="F24" s="9"/>
      <c r="G24" s="9"/>
      <c r="H24" s="9"/>
      <c r="I24" s="9"/>
      <c r="J24" s="9"/>
      <c r="K24" s="54">
        <f>(K8+K16+K17)/3</f>
        <v>52.76</v>
      </c>
      <c r="L24" s="332">
        <f t="shared" ref="L24:AP24" si="1">(L8+L16+L17)/3</f>
        <v>53.366666666666667</v>
      </c>
      <c r="M24" s="54">
        <f t="shared" si="1"/>
        <v>52.760666666666673</v>
      </c>
      <c r="N24" s="53">
        <f t="shared" si="1"/>
        <v>66.667000000000002</v>
      </c>
      <c r="O24" s="53">
        <f t="shared" si="1"/>
        <v>66.666666666666671</v>
      </c>
      <c r="P24" s="53">
        <f t="shared" si="1"/>
        <v>37.878666666666668</v>
      </c>
      <c r="Q24" s="53">
        <f t="shared" si="1"/>
        <v>63.888666666666666</v>
      </c>
      <c r="R24" s="53">
        <f t="shared" si="1"/>
        <v>75.438666666666677</v>
      </c>
      <c r="S24" s="53">
        <f t="shared" si="1"/>
        <v>58.139666666666663</v>
      </c>
      <c r="T24" s="53">
        <f t="shared" si="1"/>
        <v>41.025666666666673</v>
      </c>
      <c r="U24" s="53">
        <f t="shared" si="1"/>
        <v>44.444333333333333</v>
      </c>
      <c r="V24" s="53">
        <f t="shared" si="1"/>
        <v>53.333333333333336</v>
      </c>
      <c r="W24" s="53">
        <f t="shared" si="1"/>
        <v>42.857333333333337</v>
      </c>
      <c r="X24" s="53">
        <f t="shared" si="1"/>
        <v>53.846333333333327</v>
      </c>
      <c r="Y24" s="53">
        <f t="shared" si="1"/>
        <v>52.380666666666663</v>
      </c>
      <c r="Z24" s="53">
        <f t="shared" si="1"/>
        <v>39.837333333333333</v>
      </c>
      <c r="AA24" s="53">
        <f t="shared" si="1"/>
        <v>50</v>
      </c>
      <c r="AB24" s="53">
        <f t="shared" si="1"/>
        <v>66.666666666666671</v>
      </c>
      <c r="AC24" s="53">
        <f t="shared" si="1"/>
        <v>71.428333333333327</v>
      </c>
      <c r="AD24" s="53">
        <f t="shared" si="1"/>
        <v>55.55533333333333</v>
      </c>
      <c r="AE24" s="53">
        <f t="shared" si="1"/>
        <v>66.666666666666671</v>
      </c>
      <c r="AF24" s="53">
        <f t="shared" si="1"/>
        <v>38.888666666666666</v>
      </c>
      <c r="AG24" s="53">
        <f t="shared" si="1"/>
        <v>33.333333333333336</v>
      </c>
      <c r="AH24" s="53">
        <f t="shared" si="1"/>
        <v>25</v>
      </c>
      <c r="AI24" s="53">
        <f t="shared" si="1"/>
        <v>100</v>
      </c>
      <c r="AJ24" s="53">
        <f t="shared" si="1"/>
        <v>71.666666666666671</v>
      </c>
      <c r="AK24" s="53">
        <f t="shared" si="1"/>
        <v>73.333333333333329</v>
      </c>
      <c r="AL24" s="53">
        <f t="shared" si="1"/>
        <v>45.237666666666662</v>
      </c>
      <c r="AM24" s="53">
        <f t="shared" si="1"/>
        <v>46.428666666666665</v>
      </c>
      <c r="AN24" s="53">
        <f t="shared" si="1"/>
        <v>41.666666666666664</v>
      </c>
      <c r="AO24" s="53">
        <f t="shared" si="1"/>
        <v>100</v>
      </c>
      <c r="AP24" s="53">
        <f t="shared" si="1"/>
        <v>23.809666666666669</v>
      </c>
    </row>
    <row r="25" spans="1:42" s="59" customFormat="1" ht="25.5" x14ac:dyDescent="0.15">
      <c r="A25" s="27" t="s">
        <v>87</v>
      </c>
      <c r="B25" s="28" t="s">
        <v>19</v>
      </c>
      <c r="C25" s="27" t="s">
        <v>20</v>
      </c>
      <c r="D25" s="28" t="s">
        <v>21</v>
      </c>
      <c r="E25" s="55"/>
      <c r="F25" s="55"/>
      <c r="G25" s="55"/>
      <c r="H25" s="55"/>
      <c r="I25" s="55"/>
      <c r="J25" s="55"/>
      <c r="K25" s="56">
        <f>(K10+K19)/2</f>
        <v>54.089999999999996</v>
      </c>
      <c r="L25" s="333">
        <f t="shared" ref="L25:AP25" si="2">(L10+L19)/2</f>
        <v>59.819000000000003</v>
      </c>
      <c r="M25" s="56">
        <f t="shared" si="2"/>
        <v>54.09</v>
      </c>
      <c r="N25" s="57">
        <f t="shared" si="2"/>
        <v>71.666499999999999</v>
      </c>
      <c r="O25" s="57">
        <f t="shared" si="2"/>
        <v>61.110999999999997</v>
      </c>
      <c r="P25" s="58">
        <f t="shared" si="2"/>
        <v>35.227499999999999</v>
      </c>
      <c r="Q25" s="57">
        <f t="shared" si="2"/>
        <v>64.582999999999998</v>
      </c>
      <c r="R25" s="57">
        <f t="shared" si="2"/>
        <v>67.105500000000006</v>
      </c>
      <c r="S25" s="57">
        <f t="shared" si="2"/>
        <v>51.744500000000002</v>
      </c>
      <c r="T25" s="57">
        <f t="shared" si="2"/>
        <v>64.102499999999992</v>
      </c>
      <c r="U25" s="58">
        <f t="shared" si="2"/>
        <v>45.833500000000001</v>
      </c>
      <c r="V25" s="58">
        <f t="shared" si="2"/>
        <v>30</v>
      </c>
      <c r="W25" s="57">
        <f t="shared" si="2"/>
        <v>56.25</v>
      </c>
      <c r="X25" s="57">
        <f t="shared" si="2"/>
        <v>53.462000000000003</v>
      </c>
      <c r="Y25" s="57">
        <f t="shared" si="2"/>
        <v>55.952500000000001</v>
      </c>
      <c r="Z25" s="58">
        <f t="shared" si="2"/>
        <v>49.390500000000003</v>
      </c>
      <c r="AA25" s="58">
        <f t="shared" si="2"/>
        <v>36.457999999999998</v>
      </c>
      <c r="AB25" s="58">
        <f t="shared" si="2"/>
        <v>46.875</v>
      </c>
      <c r="AC25" s="57">
        <f t="shared" si="2"/>
        <v>60.713999999999999</v>
      </c>
      <c r="AD25" s="57">
        <f t="shared" si="2"/>
        <v>70.832999999999998</v>
      </c>
      <c r="AE25" s="57">
        <f t="shared" si="2"/>
        <v>58.332999999999998</v>
      </c>
      <c r="AF25" s="57">
        <f t="shared" si="2"/>
        <v>54.166499999999999</v>
      </c>
      <c r="AG25" s="58">
        <f t="shared" si="2"/>
        <v>50</v>
      </c>
      <c r="AH25" s="58">
        <f t="shared" si="2"/>
        <v>43.75</v>
      </c>
      <c r="AI25" s="58">
        <f t="shared" si="2"/>
        <v>25</v>
      </c>
      <c r="AJ25" s="58">
        <f t="shared" si="2"/>
        <v>42.5</v>
      </c>
      <c r="AK25" s="57">
        <f t="shared" si="2"/>
        <v>63.75</v>
      </c>
      <c r="AL25" s="57">
        <f t="shared" si="2"/>
        <v>64.286000000000001</v>
      </c>
      <c r="AM25" s="57">
        <f t="shared" si="2"/>
        <v>57.142499999999998</v>
      </c>
      <c r="AN25" s="57">
        <f t="shared" si="2"/>
        <v>56.25</v>
      </c>
      <c r="AO25" s="57">
        <f t="shared" si="2"/>
        <v>100</v>
      </c>
      <c r="AP25" s="58">
        <f t="shared" si="2"/>
        <v>32.143000000000001</v>
      </c>
    </row>
    <row r="26" spans="1:42" ht="22.5" x14ac:dyDescent="0.2">
      <c r="A26" s="38" t="s">
        <v>90</v>
      </c>
      <c r="B26" s="39" t="s">
        <v>13</v>
      </c>
      <c r="C26" s="38" t="s">
        <v>14</v>
      </c>
      <c r="D26" s="39" t="s">
        <v>30</v>
      </c>
      <c r="E26" s="9"/>
      <c r="F26" s="9"/>
      <c r="G26" s="9"/>
      <c r="H26" s="9"/>
      <c r="I26" s="9"/>
      <c r="J26" s="9"/>
      <c r="K26" s="54">
        <f>(K12+K13)/2</f>
        <v>53.58</v>
      </c>
      <c r="L26" s="332">
        <f t="shared" ref="L26:AP26" si="3">(L12+L13)/2</f>
        <v>57.764499999999998</v>
      </c>
      <c r="M26" s="54">
        <f t="shared" si="3"/>
        <v>53.578499999999998</v>
      </c>
      <c r="N26" s="53">
        <f t="shared" si="3"/>
        <v>73.333500000000001</v>
      </c>
      <c r="O26" s="53">
        <f t="shared" si="3"/>
        <v>72.222000000000008</v>
      </c>
      <c r="P26" s="53">
        <f t="shared" si="3"/>
        <v>38.636499999999998</v>
      </c>
      <c r="Q26" s="53">
        <f t="shared" si="3"/>
        <v>54.167000000000002</v>
      </c>
      <c r="R26" s="53">
        <f t="shared" si="3"/>
        <v>73.683999999999997</v>
      </c>
      <c r="S26" s="53">
        <f t="shared" si="3"/>
        <v>63.953499999999998</v>
      </c>
      <c r="T26" s="53">
        <f t="shared" si="3"/>
        <v>61.538499999999999</v>
      </c>
      <c r="U26" s="53">
        <f t="shared" si="3"/>
        <v>33.332999999999998</v>
      </c>
      <c r="V26" s="53">
        <f t="shared" si="3"/>
        <v>70</v>
      </c>
      <c r="W26" s="53">
        <f t="shared" si="3"/>
        <v>55.356999999999999</v>
      </c>
      <c r="X26" s="53">
        <f t="shared" si="3"/>
        <v>48.461500000000001</v>
      </c>
      <c r="Y26" s="53">
        <f t="shared" si="3"/>
        <v>33.332999999999998</v>
      </c>
      <c r="Z26" s="53">
        <f t="shared" si="3"/>
        <v>40.243499999999997</v>
      </c>
      <c r="AA26" s="53">
        <f t="shared" si="3"/>
        <v>68.75</v>
      </c>
      <c r="AB26" s="53">
        <f t="shared" si="3"/>
        <v>68.75</v>
      </c>
      <c r="AC26" s="53">
        <f t="shared" si="3"/>
        <v>50</v>
      </c>
      <c r="AD26" s="53">
        <f t="shared" si="3"/>
        <v>41.666499999999999</v>
      </c>
      <c r="AE26" s="53">
        <f t="shared" si="3"/>
        <v>83.333500000000001</v>
      </c>
      <c r="AF26" s="53">
        <f t="shared" si="3"/>
        <v>50</v>
      </c>
      <c r="AG26" s="53">
        <f t="shared" si="3"/>
        <v>50</v>
      </c>
      <c r="AH26" s="53">
        <f t="shared" si="3"/>
        <v>37.5</v>
      </c>
      <c r="AI26" s="53">
        <f t="shared" si="3"/>
        <v>100</v>
      </c>
      <c r="AJ26" s="53">
        <f t="shared" si="3"/>
        <v>42.5</v>
      </c>
      <c r="AK26" s="53">
        <f t="shared" si="3"/>
        <v>52.5</v>
      </c>
      <c r="AL26" s="53">
        <f t="shared" si="3"/>
        <v>35.713999999999999</v>
      </c>
      <c r="AM26" s="53">
        <f t="shared" si="3"/>
        <v>57.143000000000001</v>
      </c>
      <c r="AN26" s="53">
        <f t="shared" si="3"/>
        <v>50</v>
      </c>
      <c r="AO26" s="53">
        <f t="shared" si="3"/>
        <v>100</v>
      </c>
      <c r="AP26" s="53">
        <f t="shared" si="3"/>
        <v>50</v>
      </c>
    </row>
    <row r="27" spans="1:42" ht="22.5" x14ac:dyDescent="0.2">
      <c r="A27" s="36" t="s">
        <v>12</v>
      </c>
      <c r="B27" s="37" t="s">
        <v>13</v>
      </c>
      <c r="C27" s="36" t="s">
        <v>14</v>
      </c>
      <c r="D27" s="37" t="s">
        <v>15</v>
      </c>
      <c r="E27" s="9"/>
      <c r="F27" s="9"/>
      <c r="G27" s="9"/>
      <c r="H27" s="9"/>
      <c r="I27" s="9"/>
      <c r="J27" s="9"/>
      <c r="K27" s="54">
        <f>K11</f>
        <v>59.1</v>
      </c>
      <c r="L27" s="331">
        <f t="shared" ref="L27:AP27" si="4">L11</f>
        <v>62.540999999999997</v>
      </c>
      <c r="M27" s="54">
        <f t="shared" si="4"/>
        <v>59.1</v>
      </c>
      <c r="N27" s="53">
        <f t="shared" si="4"/>
        <v>73.332999999999998</v>
      </c>
      <c r="O27" s="53">
        <f t="shared" si="4"/>
        <v>55.555999999999997</v>
      </c>
      <c r="P27" s="53">
        <f t="shared" si="4"/>
        <v>59.091000000000001</v>
      </c>
      <c r="Q27" s="53">
        <f t="shared" si="4"/>
        <v>83.332999999999998</v>
      </c>
      <c r="R27" s="53">
        <f t="shared" si="4"/>
        <v>84.210999999999999</v>
      </c>
      <c r="S27" s="53">
        <f t="shared" si="4"/>
        <v>83.721000000000004</v>
      </c>
      <c r="T27" s="53">
        <f t="shared" si="4"/>
        <v>69.230999999999995</v>
      </c>
      <c r="U27" s="53">
        <f t="shared" si="4"/>
        <v>83.332999999999998</v>
      </c>
      <c r="V27" s="53">
        <f t="shared" si="4"/>
        <v>60</v>
      </c>
      <c r="W27" s="53">
        <f t="shared" si="4"/>
        <v>71.429000000000002</v>
      </c>
      <c r="X27" s="53">
        <f t="shared" si="4"/>
        <v>49.231000000000002</v>
      </c>
      <c r="Y27" s="53">
        <f t="shared" si="4"/>
        <v>66.667000000000002</v>
      </c>
      <c r="Z27" s="53">
        <f t="shared" si="4"/>
        <v>43.902000000000001</v>
      </c>
      <c r="AA27" s="53">
        <f t="shared" si="4"/>
        <v>75</v>
      </c>
      <c r="AB27" s="53">
        <f t="shared" si="4"/>
        <v>12.5</v>
      </c>
      <c r="AC27" s="53">
        <f t="shared" si="4"/>
        <v>57.143000000000001</v>
      </c>
      <c r="AD27" s="53">
        <f t="shared" si="4"/>
        <v>50</v>
      </c>
      <c r="AE27" s="53">
        <f t="shared" si="4"/>
        <v>66.667000000000002</v>
      </c>
      <c r="AF27" s="53">
        <f t="shared" si="4"/>
        <v>33.332999999999998</v>
      </c>
      <c r="AG27" s="53">
        <f t="shared" si="4"/>
        <v>25</v>
      </c>
      <c r="AH27" s="53">
        <f t="shared" si="4"/>
        <v>25</v>
      </c>
      <c r="AI27" s="53">
        <f t="shared" si="4"/>
        <v>0</v>
      </c>
      <c r="AJ27" s="53">
        <f t="shared" si="4"/>
        <v>15</v>
      </c>
      <c r="AK27" s="53">
        <f t="shared" si="4"/>
        <v>40</v>
      </c>
      <c r="AL27" s="53">
        <f t="shared" si="4"/>
        <v>64.286000000000001</v>
      </c>
      <c r="AM27" s="53">
        <f t="shared" si="4"/>
        <v>67.856999999999999</v>
      </c>
      <c r="AN27" s="53">
        <f t="shared" si="4"/>
        <v>75</v>
      </c>
      <c r="AO27" s="53">
        <f t="shared" si="4"/>
        <v>100</v>
      </c>
      <c r="AP27" s="53">
        <f t="shared" si="4"/>
        <v>0</v>
      </c>
    </row>
    <row r="28" spans="1:42" s="59" customFormat="1" ht="12.75" x14ac:dyDescent="0.15">
      <c r="A28" s="43" t="s">
        <v>23</v>
      </c>
      <c r="B28" s="44" t="s">
        <v>19</v>
      </c>
      <c r="C28" s="43" t="s">
        <v>20</v>
      </c>
      <c r="D28" s="44" t="s">
        <v>24</v>
      </c>
      <c r="E28" s="55"/>
      <c r="F28" s="55"/>
      <c r="G28" s="55"/>
      <c r="H28" s="55"/>
      <c r="I28" s="55"/>
      <c r="J28" s="55"/>
      <c r="K28" s="60">
        <f>K15</f>
        <v>47.03</v>
      </c>
      <c r="L28" s="334">
        <f t="shared" ref="L28:AP28" si="5">L15</f>
        <v>57.494999999999997</v>
      </c>
      <c r="M28" s="60">
        <f t="shared" si="5"/>
        <v>47.034999999999997</v>
      </c>
      <c r="N28" s="57">
        <f t="shared" si="5"/>
        <v>73.332999999999998</v>
      </c>
      <c r="O28" s="58">
        <f t="shared" si="5"/>
        <v>38.889000000000003</v>
      </c>
      <c r="P28" s="58">
        <f t="shared" si="5"/>
        <v>45.454999999999998</v>
      </c>
      <c r="Q28" s="58">
        <f t="shared" si="5"/>
        <v>50</v>
      </c>
      <c r="R28" s="57">
        <f t="shared" si="5"/>
        <v>63.158000000000001</v>
      </c>
      <c r="S28" s="58">
        <f t="shared" si="5"/>
        <v>40.698</v>
      </c>
      <c r="T28" s="58">
        <f t="shared" si="5"/>
        <v>42.308</v>
      </c>
      <c r="U28" s="58">
        <f t="shared" si="5"/>
        <v>25</v>
      </c>
      <c r="V28" s="58">
        <f t="shared" si="5"/>
        <v>30</v>
      </c>
      <c r="W28" s="57">
        <f t="shared" si="5"/>
        <v>51.786000000000001</v>
      </c>
      <c r="X28" s="57">
        <f t="shared" si="5"/>
        <v>37.692</v>
      </c>
      <c r="Y28" s="58">
        <f t="shared" si="5"/>
        <v>47.619</v>
      </c>
      <c r="Z28" s="58">
        <f t="shared" si="5"/>
        <v>43.902000000000001</v>
      </c>
      <c r="AA28" s="58">
        <f t="shared" si="5"/>
        <v>25</v>
      </c>
      <c r="AB28" s="57">
        <f t="shared" si="5"/>
        <v>68.75</v>
      </c>
      <c r="AC28" s="58">
        <f t="shared" si="5"/>
        <v>32.143000000000001</v>
      </c>
      <c r="AD28" s="58">
        <f t="shared" si="5"/>
        <v>41.667000000000002</v>
      </c>
      <c r="AE28" s="58">
        <f t="shared" si="5"/>
        <v>50</v>
      </c>
      <c r="AF28" s="57">
        <f t="shared" si="5"/>
        <v>33.332999999999998</v>
      </c>
      <c r="AG28" s="58">
        <f t="shared" si="5"/>
        <v>37.5</v>
      </c>
      <c r="AH28" s="58">
        <f t="shared" si="5"/>
        <v>37.5</v>
      </c>
      <c r="AI28" s="58">
        <f t="shared" si="5"/>
        <v>50</v>
      </c>
      <c r="AJ28" s="57">
        <f t="shared" si="5"/>
        <v>72.5</v>
      </c>
      <c r="AK28" s="57">
        <f t="shared" si="5"/>
        <v>82.5</v>
      </c>
      <c r="AL28" s="57">
        <f t="shared" si="5"/>
        <v>60.713999999999999</v>
      </c>
      <c r="AM28" s="57">
        <f t="shared" si="5"/>
        <v>55.356999999999999</v>
      </c>
      <c r="AN28" s="58">
        <f t="shared" si="5"/>
        <v>50</v>
      </c>
      <c r="AO28" s="58">
        <f t="shared" si="5"/>
        <v>50</v>
      </c>
      <c r="AP28" s="58">
        <f t="shared" si="5"/>
        <v>7.1429999999999998</v>
      </c>
    </row>
    <row r="29" spans="1:42" s="59" customFormat="1" ht="25.5" x14ac:dyDescent="0.15">
      <c r="A29" s="43" t="s">
        <v>25</v>
      </c>
      <c r="B29" s="44" t="s">
        <v>19</v>
      </c>
      <c r="C29" s="43" t="s">
        <v>20</v>
      </c>
      <c r="D29" s="44" t="s">
        <v>26</v>
      </c>
      <c r="E29" s="55"/>
      <c r="F29" s="55"/>
      <c r="G29" s="55"/>
      <c r="H29" s="55"/>
      <c r="I29" s="55"/>
      <c r="J29" s="55"/>
      <c r="K29" s="60">
        <f>K18</f>
        <v>32.21</v>
      </c>
      <c r="L29" s="334">
        <f t="shared" ref="L29:AP29" si="6">L18</f>
        <v>40.341000000000001</v>
      </c>
      <c r="M29" s="60">
        <f t="shared" si="6"/>
        <v>32.209000000000003</v>
      </c>
      <c r="N29" s="57">
        <f t="shared" si="6"/>
        <v>56.667000000000002</v>
      </c>
      <c r="O29" s="58">
        <f t="shared" si="6"/>
        <v>22.222000000000001</v>
      </c>
      <c r="P29" s="58">
        <f t="shared" si="6"/>
        <v>20.454999999999998</v>
      </c>
      <c r="Q29" s="58">
        <f t="shared" si="6"/>
        <v>25</v>
      </c>
      <c r="R29" s="58">
        <f t="shared" si="6"/>
        <v>36.841999999999999</v>
      </c>
      <c r="S29" s="58">
        <f t="shared" si="6"/>
        <v>27.907</v>
      </c>
      <c r="T29" s="58">
        <f t="shared" si="6"/>
        <v>46.154000000000003</v>
      </c>
      <c r="U29" s="58">
        <f t="shared" si="6"/>
        <v>16.667000000000002</v>
      </c>
      <c r="V29" s="58">
        <f t="shared" si="6"/>
        <v>20</v>
      </c>
      <c r="W29" s="58">
        <f t="shared" si="6"/>
        <v>30.356999999999999</v>
      </c>
      <c r="X29" s="58">
        <f t="shared" si="6"/>
        <v>40</v>
      </c>
      <c r="Y29" s="58">
        <f t="shared" si="6"/>
        <v>28.571000000000002</v>
      </c>
      <c r="Z29" s="58">
        <f t="shared" si="6"/>
        <v>28.048999999999999</v>
      </c>
      <c r="AA29" s="58">
        <f t="shared" si="6"/>
        <v>14.583</v>
      </c>
      <c r="AB29" s="57">
        <f t="shared" si="6"/>
        <v>56.25</v>
      </c>
      <c r="AC29" s="58">
        <f t="shared" si="6"/>
        <v>17.856999999999999</v>
      </c>
      <c r="AD29" s="57">
        <f t="shared" si="6"/>
        <v>58.332999999999998</v>
      </c>
      <c r="AE29" s="58">
        <f t="shared" si="6"/>
        <v>0</v>
      </c>
      <c r="AF29" s="58">
        <f t="shared" si="6"/>
        <v>33.332999999999998</v>
      </c>
      <c r="AG29" s="58">
        <f t="shared" si="6"/>
        <v>37.5</v>
      </c>
      <c r="AH29" s="58">
        <f t="shared" si="6"/>
        <v>25</v>
      </c>
      <c r="AI29" s="58">
        <f t="shared" si="6"/>
        <v>0</v>
      </c>
      <c r="AJ29" s="58">
        <f t="shared" si="6"/>
        <v>30</v>
      </c>
      <c r="AK29" s="57">
        <f t="shared" si="6"/>
        <v>60</v>
      </c>
      <c r="AL29" s="58">
        <f t="shared" si="6"/>
        <v>21.428999999999998</v>
      </c>
      <c r="AM29" s="58">
        <f t="shared" si="6"/>
        <v>28.571000000000002</v>
      </c>
      <c r="AN29" s="58">
        <f t="shared" si="6"/>
        <v>25</v>
      </c>
      <c r="AO29" s="58">
        <f t="shared" si="6"/>
        <v>0</v>
      </c>
      <c r="AP29" s="58">
        <f t="shared" si="6"/>
        <v>0</v>
      </c>
    </row>
    <row r="30" spans="1:42" x14ac:dyDescent="0.2">
      <c r="A30" s="36" t="s">
        <v>27</v>
      </c>
      <c r="B30" s="37" t="s">
        <v>13</v>
      </c>
      <c r="C30" s="36" t="s">
        <v>14</v>
      </c>
      <c r="D30" s="37" t="s">
        <v>28</v>
      </c>
      <c r="E30" s="9"/>
      <c r="F30" s="9"/>
      <c r="G30" s="9"/>
      <c r="H30" s="9"/>
      <c r="I30" s="9"/>
      <c r="J30" s="9"/>
      <c r="K30" s="54">
        <f>K20</f>
        <v>24.95</v>
      </c>
      <c r="L30" s="332">
        <f t="shared" ref="L30:AP30" si="7">L20</f>
        <v>27.736000000000001</v>
      </c>
      <c r="M30" s="54">
        <f t="shared" si="7"/>
        <v>24.949000000000002</v>
      </c>
      <c r="N30" s="53">
        <f t="shared" si="7"/>
        <v>53.332999999999998</v>
      </c>
      <c r="O30" s="53">
        <f t="shared" si="7"/>
        <v>33.332999999999998</v>
      </c>
      <c r="P30" s="53">
        <f t="shared" si="7"/>
        <v>18.181999999999999</v>
      </c>
      <c r="Q30" s="53">
        <f t="shared" si="7"/>
        <v>50</v>
      </c>
      <c r="R30" s="53">
        <f t="shared" si="7"/>
        <v>0</v>
      </c>
      <c r="S30" s="53">
        <f t="shared" si="7"/>
        <v>58.14</v>
      </c>
      <c r="T30" s="53">
        <f t="shared" si="7"/>
        <v>15.385</v>
      </c>
      <c r="U30" s="53">
        <f t="shared" si="7"/>
        <v>50</v>
      </c>
      <c r="V30" s="53">
        <f t="shared" si="7"/>
        <v>20</v>
      </c>
      <c r="W30" s="53">
        <f t="shared" si="7"/>
        <v>14.286</v>
      </c>
      <c r="X30" s="53">
        <f t="shared" si="7"/>
        <v>15.385</v>
      </c>
      <c r="Y30" s="53">
        <f t="shared" si="7"/>
        <v>38.094999999999999</v>
      </c>
      <c r="Z30" s="53">
        <f t="shared" si="7"/>
        <v>17.073</v>
      </c>
      <c r="AA30" s="53">
        <f t="shared" si="7"/>
        <v>20.832999999999998</v>
      </c>
      <c r="AB30" s="53">
        <f t="shared" si="7"/>
        <v>25</v>
      </c>
      <c r="AC30" s="53">
        <f t="shared" si="7"/>
        <v>14.286</v>
      </c>
      <c r="AD30" s="53">
        <f t="shared" si="7"/>
        <v>0</v>
      </c>
      <c r="AE30" s="53">
        <f t="shared" si="7"/>
        <v>0</v>
      </c>
      <c r="AF30" s="53">
        <f t="shared" si="7"/>
        <v>66.667000000000002</v>
      </c>
      <c r="AG30" s="53">
        <f t="shared" si="7"/>
        <v>0</v>
      </c>
      <c r="AH30" s="53">
        <f t="shared" si="7"/>
        <v>50</v>
      </c>
      <c r="AI30" s="53">
        <f t="shared" si="7"/>
        <v>100</v>
      </c>
      <c r="AJ30" s="53">
        <f t="shared" si="7"/>
        <v>15</v>
      </c>
      <c r="AK30" s="53">
        <f t="shared" si="7"/>
        <v>20</v>
      </c>
      <c r="AL30" s="53">
        <f t="shared" si="7"/>
        <v>14.286</v>
      </c>
      <c r="AM30" s="53">
        <f t="shared" si="7"/>
        <v>32.143000000000001</v>
      </c>
      <c r="AN30" s="53">
        <f t="shared" si="7"/>
        <v>25</v>
      </c>
      <c r="AO30" s="53">
        <f t="shared" si="7"/>
        <v>100</v>
      </c>
      <c r="AP30" s="53">
        <f t="shared" si="7"/>
        <v>14.286</v>
      </c>
    </row>
    <row r="33" spans="1:42" ht="167.25" customHeight="1" x14ac:dyDescent="0.25">
      <c r="A33" s="403" t="s">
        <v>89</v>
      </c>
      <c r="B33" s="404"/>
      <c r="C33" s="404"/>
      <c r="D33" s="404"/>
      <c r="K33" s="2" t="s">
        <v>88</v>
      </c>
      <c r="L33" s="330" t="s">
        <v>42</v>
      </c>
      <c r="M33" s="49" t="s">
        <v>43</v>
      </c>
      <c r="N33" s="1" t="s">
        <v>44</v>
      </c>
      <c r="O33" s="1" t="s">
        <v>45</v>
      </c>
      <c r="P33" s="1" t="s">
        <v>46</v>
      </c>
      <c r="Q33" s="50" t="s">
        <v>47</v>
      </c>
      <c r="R33" s="1" t="s">
        <v>48</v>
      </c>
      <c r="S33" s="1" t="s">
        <v>49</v>
      </c>
      <c r="T33" s="1" t="s">
        <v>50</v>
      </c>
      <c r="U33" s="1" t="s">
        <v>51</v>
      </c>
      <c r="V33" s="1" t="s">
        <v>52</v>
      </c>
      <c r="W33" s="1" t="s">
        <v>53</v>
      </c>
      <c r="X33" s="50" t="s">
        <v>54</v>
      </c>
      <c r="Y33" s="1" t="s">
        <v>55</v>
      </c>
      <c r="Z33" s="1" t="s">
        <v>56</v>
      </c>
      <c r="AA33" s="1" t="s">
        <v>57</v>
      </c>
      <c r="AB33" s="1" t="s">
        <v>58</v>
      </c>
      <c r="AC33" s="1" t="s">
        <v>59</v>
      </c>
      <c r="AD33" s="1" t="s">
        <v>60</v>
      </c>
      <c r="AE33" s="50" t="s">
        <v>61</v>
      </c>
      <c r="AF33" s="1" t="s">
        <v>62</v>
      </c>
      <c r="AG33" s="1" t="s">
        <v>63</v>
      </c>
      <c r="AH33" s="1" t="s">
        <v>64</v>
      </c>
      <c r="AI33" s="1" t="s">
        <v>65</v>
      </c>
      <c r="AJ33" s="1" t="s">
        <v>66</v>
      </c>
      <c r="AK33" s="1" t="s">
        <v>67</v>
      </c>
      <c r="AL33" s="50" t="s">
        <v>68</v>
      </c>
      <c r="AM33" s="1" t="s">
        <v>69</v>
      </c>
      <c r="AN33" s="1" t="s">
        <v>70</v>
      </c>
      <c r="AO33" s="1" t="s">
        <v>71</v>
      </c>
      <c r="AP33" s="1" t="s">
        <v>72</v>
      </c>
    </row>
    <row r="34" spans="1:42" ht="33.75" x14ac:dyDescent="0.2">
      <c r="A34" s="13" t="s">
        <v>85</v>
      </c>
      <c r="B34" s="14" t="s">
        <v>13</v>
      </c>
      <c r="C34" s="13" t="s">
        <v>14</v>
      </c>
      <c r="D34" s="14" t="s">
        <v>17</v>
      </c>
      <c r="E34" s="9"/>
      <c r="F34" s="9"/>
      <c r="G34" s="9"/>
      <c r="H34" s="9"/>
      <c r="I34" s="9"/>
      <c r="J34" s="9"/>
      <c r="K34" s="51">
        <v>72.326666666666668</v>
      </c>
      <c r="L34" s="331">
        <v>75.486333333333334</v>
      </c>
      <c r="M34" s="51">
        <v>72.324666666666673</v>
      </c>
      <c r="N34" s="53">
        <v>82.222333333333339</v>
      </c>
      <c r="O34" s="53">
        <v>66.666666666666671</v>
      </c>
      <c r="P34" s="53">
        <v>65.151333333333341</v>
      </c>
      <c r="Q34" s="53">
        <v>66.666666666666671</v>
      </c>
      <c r="R34" s="53">
        <v>78.947666666666677</v>
      </c>
      <c r="S34" s="53">
        <v>89.922333333333327</v>
      </c>
      <c r="T34" s="53">
        <v>69.230999999999995</v>
      </c>
      <c r="U34" s="53">
        <v>72.221999999999994</v>
      </c>
      <c r="V34" s="53">
        <v>66.666666666666671</v>
      </c>
      <c r="W34" s="53">
        <v>72.619</v>
      </c>
      <c r="X34" s="53">
        <v>63.076999999999998</v>
      </c>
      <c r="Y34" s="53">
        <v>61.904333333333334</v>
      </c>
      <c r="Z34" s="53">
        <v>67.47966666666666</v>
      </c>
      <c r="AA34" s="53">
        <v>62.5</v>
      </c>
      <c r="AB34" s="53">
        <v>83.333333333333329</v>
      </c>
      <c r="AC34" s="53">
        <v>69.047666666666672</v>
      </c>
      <c r="AD34" s="53">
        <v>77.777666666666661</v>
      </c>
      <c r="AE34" s="53">
        <v>88.88900000000001</v>
      </c>
      <c r="AF34" s="53">
        <v>77.777666666666661</v>
      </c>
      <c r="AG34" s="53">
        <v>41.666666666666664</v>
      </c>
      <c r="AH34" s="53">
        <v>83.333333333333329</v>
      </c>
      <c r="AI34" s="53">
        <v>100</v>
      </c>
      <c r="AJ34" s="53">
        <v>88.333333333333329</v>
      </c>
      <c r="AK34" s="53">
        <v>88.333333333333329</v>
      </c>
      <c r="AL34" s="53">
        <v>88.095333333333329</v>
      </c>
      <c r="AM34" s="53">
        <v>67.85733333333333</v>
      </c>
      <c r="AN34" s="53">
        <v>58.333333333333336</v>
      </c>
      <c r="AO34" s="53">
        <v>100</v>
      </c>
      <c r="AP34" s="53">
        <v>47.619</v>
      </c>
    </row>
    <row r="35" spans="1:42" ht="47.25" customHeight="1" x14ac:dyDescent="0.2">
      <c r="A35" s="36" t="s">
        <v>12</v>
      </c>
      <c r="B35" s="37" t="s">
        <v>13</v>
      </c>
      <c r="C35" s="36" t="s">
        <v>14</v>
      </c>
      <c r="D35" s="37" t="s">
        <v>15</v>
      </c>
      <c r="E35" s="9"/>
      <c r="F35" s="9"/>
      <c r="G35" s="9"/>
      <c r="H35" s="9"/>
      <c r="I35" s="9"/>
      <c r="J35" s="9"/>
      <c r="K35" s="54">
        <v>59.1</v>
      </c>
      <c r="L35" s="331">
        <v>62.540999999999997</v>
      </c>
      <c r="M35" s="54">
        <v>59.1</v>
      </c>
      <c r="N35" s="53">
        <v>73.332999999999998</v>
      </c>
      <c r="O35" s="53">
        <v>55.555999999999997</v>
      </c>
      <c r="P35" s="53">
        <v>59.091000000000001</v>
      </c>
      <c r="Q35" s="53">
        <v>83.332999999999998</v>
      </c>
      <c r="R35" s="53">
        <v>84.210999999999999</v>
      </c>
      <c r="S35" s="53">
        <v>83.721000000000004</v>
      </c>
      <c r="T35" s="53">
        <v>69.230999999999995</v>
      </c>
      <c r="U35" s="53">
        <v>83.332999999999998</v>
      </c>
      <c r="V35" s="53">
        <v>60</v>
      </c>
      <c r="W35" s="53">
        <v>71.429000000000002</v>
      </c>
      <c r="X35" s="53">
        <v>49.231000000000002</v>
      </c>
      <c r="Y35" s="53">
        <v>66.667000000000002</v>
      </c>
      <c r="Z35" s="53">
        <v>43.902000000000001</v>
      </c>
      <c r="AA35" s="53">
        <v>75</v>
      </c>
      <c r="AB35" s="53">
        <v>12.5</v>
      </c>
      <c r="AC35" s="53">
        <v>57.143000000000001</v>
      </c>
      <c r="AD35" s="53">
        <v>50</v>
      </c>
      <c r="AE35" s="53">
        <v>66.667000000000002</v>
      </c>
      <c r="AF35" s="53">
        <v>33.332999999999998</v>
      </c>
      <c r="AG35" s="53">
        <v>25</v>
      </c>
      <c r="AH35" s="53">
        <v>25</v>
      </c>
      <c r="AI35" s="53">
        <v>0</v>
      </c>
      <c r="AJ35" s="53">
        <v>15</v>
      </c>
      <c r="AK35" s="53">
        <v>40</v>
      </c>
      <c r="AL35" s="53">
        <v>64.286000000000001</v>
      </c>
      <c r="AM35" s="53">
        <v>67.856999999999999</v>
      </c>
      <c r="AN35" s="53">
        <v>75</v>
      </c>
      <c r="AO35" s="53">
        <v>100</v>
      </c>
      <c r="AP35" s="53">
        <v>0</v>
      </c>
    </row>
    <row r="36" spans="1:42" s="59" customFormat="1" ht="25.5" x14ac:dyDescent="0.15">
      <c r="A36" s="76" t="s">
        <v>87</v>
      </c>
      <c r="B36" s="28" t="s">
        <v>19</v>
      </c>
      <c r="C36" s="76" t="s">
        <v>20</v>
      </c>
      <c r="D36" s="28" t="s">
        <v>21</v>
      </c>
      <c r="E36" s="55"/>
      <c r="F36" s="55"/>
      <c r="G36" s="55"/>
      <c r="H36" s="55"/>
      <c r="I36" s="55"/>
      <c r="J36" s="55"/>
      <c r="K36" s="56">
        <v>54.089999999999996</v>
      </c>
      <c r="L36" s="333">
        <v>59.819000000000003</v>
      </c>
      <c r="M36" s="56">
        <v>54.09</v>
      </c>
      <c r="N36" s="57">
        <v>71.666499999999999</v>
      </c>
      <c r="O36" s="57">
        <v>61.110999999999997</v>
      </c>
      <c r="P36" s="58">
        <v>35.227499999999999</v>
      </c>
      <c r="Q36" s="57">
        <v>64.582999999999998</v>
      </c>
      <c r="R36" s="57">
        <v>67.105500000000006</v>
      </c>
      <c r="S36" s="57">
        <v>51.744500000000002</v>
      </c>
      <c r="T36" s="57">
        <v>64.102499999999992</v>
      </c>
      <c r="U36" s="58">
        <v>45.833500000000001</v>
      </c>
      <c r="V36" s="58">
        <v>30</v>
      </c>
      <c r="W36" s="57">
        <v>56.25</v>
      </c>
      <c r="X36" s="57">
        <v>53.462000000000003</v>
      </c>
      <c r="Y36" s="57">
        <v>55.952500000000001</v>
      </c>
      <c r="Z36" s="58">
        <v>49.390500000000003</v>
      </c>
      <c r="AA36" s="58">
        <v>36.457999999999998</v>
      </c>
      <c r="AB36" s="58">
        <v>46.875</v>
      </c>
      <c r="AC36" s="57">
        <v>60.713999999999999</v>
      </c>
      <c r="AD36" s="57">
        <v>70.832999999999998</v>
      </c>
      <c r="AE36" s="57">
        <v>58.332999999999998</v>
      </c>
      <c r="AF36" s="57">
        <v>54.166499999999999</v>
      </c>
      <c r="AG36" s="58">
        <v>50</v>
      </c>
      <c r="AH36" s="58">
        <v>43.75</v>
      </c>
      <c r="AI36" s="58">
        <v>25</v>
      </c>
      <c r="AJ36" s="58">
        <v>42.5</v>
      </c>
      <c r="AK36" s="57">
        <v>63.75</v>
      </c>
      <c r="AL36" s="57">
        <v>64.286000000000001</v>
      </c>
      <c r="AM36" s="57">
        <v>57.142499999999998</v>
      </c>
      <c r="AN36" s="57">
        <v>56.25</v>
      </c>
      <c r="AO36" s="57">
        <v>100</v>
      </c>
      <c r="AP36" s="58">
        <v>32.143000000000001</v>
      </c>
    </row>
    <row r="37" spans="1:42" ht="22.5" x14ac:dyDescent="0.2">
      <c r="A37" s="38" t="s">
        <v>90</v>
      </c>
      <c r="B37" s="39" t="s">
        <v>13</v>
      </c>
      <c r="C37" s="38" t="s">
        <v>14</v>
      </c>
      <c r="D37" s="39" t="s">
        <v>30</v>
      </c>
      <c r="E37" s="9"/>
      <c r="F37" s="9"/>
      <c r="G37" s="9"/>
      <c r="H37" s="9"/>
      <c r="I37" s="9"/>
      <c r="J37" s="9"/>
      <c r="K37" s="54">
        <v>53.58</v>
      </c>
      <c r="L37" s="332">
        <v>57.764499999999998</v>
      </c>
      <c r="M37" s="54">
        <v>53.578499999999998</v>
      </c>
      <c r="N37" s="53">
        <v>73.333500000000001</v>
      </c>
      <c r="O37" s="53">
        <v>72.222000000000008</v>
      </c>
      <c r="P37" s="53">
        <v>38.636499999999998</v>
      </c>
      <c r="Q37" s="53">
        <v>54.167000000000002</v>
      </c>
      <c r="R37" s="53">
        <v>73.683999999999997</v>
      </c>
      <c r="S37" s="53">
        <v>63.953499999999998</v>
      </c>
      <c r="T37" s="53">
        <v>61.538499999999999</v>
      </c>
      <c r="U37" s="53">
        <v>33.332999999999998</v>
      </c>
      <c r="V37" s="53">
        <v>70</v>
      </c>
      <c r="W37" s="53">
        <v>55.356999999999999</v>
      </c>
      <c r="X37" s="53">
        <v>48.461500000000001</v>
      </c>
      <c r="Y37" s="53">
        <v>33.332999999999998</v>
      </c>
      <c r="Z37" s="53">
        <v>40.243499999999997</v>
      </c>
      <c r="AA37" s="53">
        <v>68.75</v>
      </c>
      <c r="AB37" s="53">
        <v>68.75</v>
      </c>
      <c r="AC37" s="53">
        <v>50</v>
      </c>
      <c r="AD37" s="53">
        <v>41.666499999999999</v>
      </c>
      <c r="AE37" s="53">
        <v>83.333500000000001</v>
      </c>
      <c r="AF37" s="53">
        <v>50</v>
      </c>
      <c r="AG37" s="53">
        <v>50</v>
      </c>
      <c r="AH37" s="53">
        <v>37.5</v>
      </c>
      <c r="AI37" s="53">
        <v>100</v>
      </c>
      <c r="AJ37" s="53">
        <v>42.5</v>
      </c>
      <c r="AK37" s="53">
        <v>52.5</v>
      </c>
      <c r="AL37" s="53">
        <v>35.713999999999999</v>
      </c>
      <c r="AM37" s="53">
        <v>57.143000000000001</v>
      </c>
      <c r="AN37" s="53">
        <v>50</v>
      </c>
      <c r="AO37" s="53">
        <v>100</v>
      </c>
      <c r="AP37" s="53">
        <v>50</v>
      </c>
    </row>
    <row r="38" spans="1:42" ht="56.25" x14ac:dyDescent="0.2">
      <c r="A38" s="24" t="s">
        <v>86</v>
      </c>
      <c r="B38" s="25" t="s">
        <v>13</v>
      </c>
      <c r="C38" s="24" t="s">
        <v>14</v>
      </c>
      <c r="D38" s="25" t="s">
        <v>32</v>
      </c>
      <c r="E38" s="9"/>
      <c r="F38" s="9"/>
      <c r="G38" s="9"/>
      <c r="H38" s="9"/>
      <c r="I38" s="9"/>
      <c r="J38" s="9"/>
      <c r="K38" s="54">
        <v>52.76</v>
      </c>
      <c r="L38" s="332">
        <v>53.366666666666667</v>
      </c>
      <c r="M38" s="54">
        <v>52.760666666666673</v>
      </c>
      <c r="N38" s="53">
        <v>66.667000000000002</v>
      </c>
      <c r="O38" s="53">
        <v>66.666666666666671</v>
      </c>
      <c r="P38" s="53">
        <v>37.878666666666668</v>
      </c>
      <c r="Q38" s="53">
        <v>63.888666666666666</v>
      </c>
      <c r="R38" s="53">
        <v>75.438666666666677</v>
      </c>
      <c r="S38" s="53">
        <v>58.139666666666663</v>
      </c>
      <c r="T38" s="53">
        <v>41.025666666666673</v>
      </c>
      <c r="U38" s="53">
        <v>44.444333333333333</v>
      </c>
      <c r="V38" s="53">
        <v>53.333333333333336</v>
      </c>
      <c r="W38" s="53">
        <v>42.857333333333337</v>
      </c>
      <c r="X38" s="53">
        <v>53.846333333333327</v>
      </c>
      <c r="Y38" s="53">
        <v>52.380666666666663</v>
      </c>
      <c r="Z38" s="53">
        <v>39.837333333333333</v>
      </c>
      <c r="AA38" s="53">
        <v>50</v>
      </c>
      <c r="AB38" s="53">
        <v>66.666666666666671</v>
      </c>
      <c r="AC38" s="53">
        <v>71.428333333333327</v>
      </c>
      <c r="AD38" s="53">
        <v>55.55533333333333</v>
      </c>
      <c r="AE38" s="53">
        <v>66.666666666666671</v>
      </c>
      <c r="AF38" s="53">
        <v>38.888666666666666</v>
      </c>
      <c r="AG38" s="53">
        <v>33.333333333333336</v>
      </c>
      <c r="AH38" s="53">
        <v>25</v>
      </c>
      <c r="AI38" s="53">
        <v>100</v>
      </c>
      <c r="AJ38" s="53">
        <v>71.666666666666671</v>
      </c>
      <c r="AK38" s="53">
        <v>73.333333333333329</v>
      </c>
      <c r="AL38" s="53">
        <v>45.237666666666662</v>
      </c>
      <c r="AM38" s="53">
        <v>46.428666666666665</v>
      </c>
      <c r="AN38" s="53">
        <v>41.666666666666664</v>
      </c>
      <c r="AO38" s="53">
        <v>100</v>
      </c>
      <c r="AP38" s="53">
        <v>23.809666666666669</v>
      </c>
    </row>
    <row r="39" spans="1:42" s="59" customFormat="1" ht="12.75" x14ac:dyDescent="0.15">
      <c r="A39" s="77" t="s">
        <v>23</v>
      </c>
      <c r="B39" s="44" t="s">
        <v>19</v>
      </c>
      <c r="C39" s="77" t="s">
        <v>20</v>
      </c>
      <c r="D39" s="44" t="s">
        <v>24</v>
      </c>
      <c r="E39" s="55"/>
      <c r="F39" s="55"/>
      <c r="G39" s="55"/>
      <c r="H39" s="55"/>
      <c r="I39" s="55"/>
      <c r="J39" s="55"/>
      <c r="K39" s="60">
        <v>47.03</v>
      </c>
      <c r="L39" s="334">
        <v>57.494999999999997</v>
      </c>
      <c r="M39" s="60">
        <v>47.034999999999997</v>
      </c>
      <c r="N39" s="57">
        <v>73.332999999999998</v>
      </c>
      <c r="O39" s="58">
        <v>38.889000000000003</v>
      </c>
      <c r="P39" s="58">
        <v>45.454999999999998</v>
      </c>
      <c r="Q39" s="58">
        <v>50</v>
      </c>
      <c r="R39" s="57">
        <v>63.158000000000001</v>
      </c>
      <c r="S39" s="58">
        <v>40.698</v>
      </c>
      <c r="T39" s="58">
        <v>42.308</v>
      </c>
      <c r="U39" s="58">
        <v>25</v>
      </c>
      <c r="V39" s="58">
        <v>30</v>
      </c>
      <c r="W39" s="57">
        <v>51.786000000000001</v>
      </c>
      <c r="X39" s="57">
        <v>37.692</v>
      </c>
      <c r="Y39" s="58">
        <v>47.619</v>
      </c>
      <c r="Z39" s="58">
        <v>43.902000000000001</v>
      </c>
      <c r="AA39" s="58">
        <v>25</v>
      </c>
      <c r="AB39" s="57">
        <v>68.75</v>
      </c>
      <c r="AC39" s="58">
        <v>32.143000000000001</v>
      </c>
      <c r="AD39" s="58">
        <v>41.667000000000002</v>
      </c>
      <c r="AE39" s="58">
        <v>50</v>
      </c>
      <c r="AF39" s="57">
        <v>33.332999999999998</v>
      </c>
      <c r="AG39" s="58">
        <v>37.5</v>
      </c>
      <c r="AH39" s="58">
        <v>37.5</v>
      </c>
      <c r="AI39" s="58">
        <v>50</v>
      </c>
      <c r="AJ39" s="57">
        <v>72.5</v>
      </c>
      <c r="AK39" s="57">
        <v>82.5</v>
      </c>
      <c r="AL39" s="57">
        <v>60.713999999999999</v>
      </c>
      <c r="AM39" s="57">
        <v>55.356999999999999</v>
      </c>
      <c r="AN39" s="58">
        <v>50</v>
      </c>
      <c r="AO39" s="58">
        <v>50</v>
      </c>
      <c r="AP39" s="58">
        <v>7.1429999999999998</v>
      </c>
    </row>
    <row r="40" spans="1:42" s="59" customFormat="1" ht="25.5" x14ac:dyDescent="0.15">
      <c r="A40" s="77" t="s">
        <v>25</v>
      </c>
      <c r="B40" s="44" t="s">
        <v>19</v>
      </c>
      <c r="C40" s="77" t="s">
        <v>20</v>
      </c>
      <c r="D40" s="44" t="s">
        <v>26</v>
      </c>
      <c r="E40" s="55"/>
      <c r="F40" s="55"/>
      <c r="G40" s="55"/>
      <c r="H40" s="55"/>
      <c r="I40" s="55"/>
      <c r="J40" s="55"/>
      <c r="K40" s="60">
        <v>32.21</v>
      </c>
      <c r="L40" s="334">
        <v>40.341000000000001</v>
      </c>
      <c r="M40" s="60">
        <v>32.209000000000003</v>
      </c>
      <c r="N40" s="57">
        <v>56.667000000000002</v>
      </c>
      <c r="O40" s="58">
        <v>22.222000000000001</v>
      </c>
      <c r="P40" s="58">
        <v>20.454999999999998</v>
      </c>
      <c r="Q40" s="58">
        <v>25</v>
      </c>
      <c r="R40" s="58">
        <v>36.841999999999999</v>
      </c>
      <c r="S40" s="58">
        <v>27.907</v>
      </c>
      <c r="T40" s="58">
        <v>46.154000000000003</v>
      </c>
      <c r="U40" s="58">
        <v>16.667000000000002</v>
      </c>
      <c r="V40" s="58">
        <v>20</v>
      </c>
      <c r="W40" s="58">
        <v>30.356999999999999</v>
      </c>
      <c r="X40" s="58">
        <v>40</v>
      </c>
      <c r="Y40" s="58">
        <v>28.571000000000002</v>
      </c>
      <c r="Z40" s="58">
        <v>28.048999999999999</v>
      </c>
      <c r="AA40" s="58">
        <v>14.583</v>
      </c>
      <c r="AB40" s="57">
        <v>56.25</v>
      </c>
      <c r="AC40" s="58">
        <v>17.856999999999999</v>
      </c>
      <c r="AD40" s="57">
        <v>58.332999999999998</v>
      </c>
      <c r="AE40" s="58">
        <v>0</v>
      </c>
      <c r="AF40" s="58">
        <v>33.332999999999998</v>
      </c>
      <c r="AG40" s="58">
        <v>37.5</v>
      </c>
      <c r="AH40" s="58">
        <v>25</v>
      </c>
      <c r="AI40" s="58">
        <v>0</v>
      </c>
      <c r="AJ40" s="58">
        <v>30</v>
      </c>
      <c r="AK40" s="57">
        <v>60</v>
      </c>
      <c r="AL40" s="58">
        <v>21.428999999999998</v>
      </c>
      <c r="AM40" s="58">
        <v>28.571000000000002</v>
      </c>
      <c r="AN40" s="58">
        <v>25</v>
      </c>
      <c r="AO40" s="58">
        <v>0</v>
      </c>
      <c r="AP40" s="58">
        <v>0</v>
      </c>
    </row>
    <row r="41" spans="1:42" x14ac:dyDescent="0.2">
      <c r="A41" s="36" t="s">
        <v>27</v>
      </c>
      <c r="B41" s="37" t="s">
        <v>13</v>
      </c>
      <c r="C41" s="36" t="s">
        <v>14</v>
      </c>
      <c r="D41" s="37" t="s">
        <v>28</v>
      </c>
      <c r="E41" s="9"/>
      <c r="F41" s="9"/>
      <c r="G41" s="9"/>
      <c r="H41" s="9"/>
      <c r="I41" s="9"/>
      <c r="J41" s="9"/>
      <c r="K41" s="54">
        <v>24.95</v>
      </c>
      <c r="L41" s="332">
        <v>27.736000000000001</v>
      </c>
      <c r="M41" s="54">
        <v>24.949000000000002</v>
      </c>
      <c r="N41" s="53">
        <v>53.332999999999998</v>
      </c>
      <c r="O41" s="53">
        <v>33.332999999999998</v>
      </c>
      <c r="P41" s="53">
        <v>18.181999999999999</v>
      </c>
      <c r="Q41" s="53">
        <v>50</v>
      </c>
      <c r="R41" s="53">
        <v>0</v>
      </c>
      <c r="S41" s="53">
        <v>58.14</v>
      </c>
      <c r="T41" s="53">
        <v>15.385</v>
      </c>
      <c r="U41" s="53">
        <v>50</v>
      </c>
      <c r="V41" s="53">
        <v>20</v>
      </c>
      <c r="W41" s="53">
        <v>14.286</v>
      </c>
      <c r="X41" s="53">
        <v>15.385</v>
      </c>
      <c r="Y41" s="53">
        <v>38.094999999999999</v>
      </c>
      <c r="Z41" s="53">
        <v>17.073</v>
      </c>
      <c r="AA41" s="53">
        <v>20.832999999999998</v>
      </c>
      <c r="AB41" s="53">
        <v>25</v>
      </c>
      <c r="AC41" s="53">
        <v>14.286</v>
      </c>
      <c r="AD41" s="53">
        <v>0</v>
      </c>
      <c r="AE41" s="53">
        <v>0</v>
      </c>
      <c r="AF41" s="53">
        <v>66.667000000000002</v>
      </c>
      <c r="AG41" s="53">
        <v>0</v>
      </c>
      <c r="AH41" s="53">
        <v>50</v>
      </c>
      <c r="AI41" s="53">
        <v>100</v>
      </c>
      <c r="AJ41" s="53">
        <v>15</v>
      </c>
      <c r="AK41" s="53">
        <v>20</v>
      </c>
      <c r="AL41" s="53">
        <v>14.286</v>
      </c>
      <c r="AM41" s="53">
        <v>32.143000000000001</v>
      </c>
      <c r="AN41" s="53">
        <v>25</v>
      </c>
      <c r="AO41" s="53">
        <v>100</v>
      </c>
      <c r="AP41" s="53">
        <v>14.286</v>
      </c>
    </row>
  </sheetData>
  <sortState ref="A34:AP41">
    <sortCondition descending="1" ref="M34:M41"/>
  </sortState>
  <mergeCells count="42">
    <mergeCell ref="AO5:AO6"/>
    <mergeCell ref="AP5:AP6"/>
    <mergeCell ref="A1:Q1"/>
    <mergeCell ref="AI5:AI6"/>
    <mergeCell ref="AJ5:AJ6"/>
    <mergeCell ref="AK5:AK6"/>
    <mergeCell ref="AL5:AL6"/>
    <mergeCell ref="AM5:AM6"/>
    <mergeCell ref="AN5:AN6"/>
    <mergeCell ref="AC5:AC6"/>
    <mergeCell ref="AD5:AD6"/>
    <mergeCell ref="AE5:AE6"/>
    <mergeCell ref="AF5:AF6"/>
    <mergeCell ref="AG5:AG6"/>
    <mergeCell ref="AH5:AH6"/>
    <mergeCell ref="W5:W6"/>
    <mergeCell ref="X5:X6"/>
    <mergeCell ref="Y5:Y6"/>
    <mergeCell ref="Z5:Z6"/>
    <mergeCell ref="AA5:AA6"/>
    <mergeCell ref="AB5:AB6"/>
    <mergeCell ref="Q5:Q6"/>
    <mergeCell ref="R5:R6"/>
    <mergeCell ref="S5:S6"/>
    <mergeCell ref="T5:T6"/>
    <mergeCell ref="U5:U6"/>
    <mergeCell ref="A33:D33"/>
    <mergeCell ref="V5:V6"/>
    <mergeCell ref="A22:D22"/>
    <mergeCell ref="L5:L6"/>
    <mergeCell ref="M5:M6"/>
    <mergeCell ref="N5:N6"/>
    <mergeCell ref="O5:O6"/>
    <mergeCell ref="P5:P6"/>
    <mergeCell ref="E5:E6"/>
    <mergeCell ref="D5:D6"/>
    <mergeCell ref="C5:C6"/>
    <mergeCell ref="B5:B6"/>
    <mergeCell ref="A5:A6"/>
    <mergeCell ref="F5:G5"/>
    <mergeCell ref="H5:I5"/>
    <mergeCell ref="J5:K5"/>
  </mergeCells>
  <conditionalFormatting sqref="N9:AP9">
    <cfRule type="cellIs" dxfId="312" priority="18" operator="lessThan">
      <formula>$L$9</formula>
    </cfRule>
  </conditionalFormatting>
  <conditionalFormatting sqref="N7:AP7">
    <cfRule type="cellIs" dxfId="311" priority="17" operator="lessThan">
      <formula>$L$7</formula>
    </cfRule>
  </conditionalFormatting>
  <conditionalFormatting sqref="N8:AP8">
    <cfRule type="cellIs" dxfId="310" priority="16" operator="lessThan">
      <formula>$L$8</formula>
    </cfRule>
  </conditionalFormatting>
  <conditionalFormatting sqref="N10:AP10">
    <cfRule type="cellIs" dxfId="309" priority="15" operator="lessThan">
      <formula>$L$10</formula>
    </cfRule>
  </conditionalFormatting>
  <conditionalFormatting sqref="N11:AP11">
    <cfRule type="cellIs" dxfId="308" priority="14" operator="lessThan">
      <formula>$L$11</formula>
    </cfRule>
  </conditionalFormatting>
  <conditionalFormatting sqref="N12:AP12">
    <cfRule type="cellIs" dxfId="307" priority="13" operator="lessThan">
      <formula>$L$12</formula>
    </cfRule>
  </conditionalFormatting>
  <conditionalFormatting sqref="N13:AP13">
    <cfRule type="cellIs" dxfId="306" priority="12" operator="lessThan">
      <formula>$L$13</formula>
    </cfRule>
  </conditionalFormatting>
  <conditionalFormatting sqref="N14:AP14">
    <cfRule type="cellIs" dxfId="305" priority="11" operator="lessThan">
      <formula>$L$14</formula>
    </cfRule>
  </conditionalFormatting>
  <conditionalFormatting sqref="N15:AP15">
    <cfRule type="cellIs" dxfId="304" priority="10" operator="lessThan">
      <formula>$L$15</formula>
    </cfRule>
  </conditionalFormatting>
  <conditionalFormatting sqref="N16:AP16">
    <cfRule type="cellIs" dxfId="303" priority="9" operator="lessThan">
      <formula>$L$16</formula>
    </cfRule>
  </conditionalFormatting>
  <conditionalFormatting sqref="N17:AP17">
    <cfRule type="cellIs" dxfId="302" priority="8" operator="lessThan">
      <formula>$L$17</formula>
    </cfRule>
  </conditionalFormatting>
  <conditionalFormatting sqref="N18:AP18">
    <cfRule type="cellIs" dxfId="301" priority="7" operator="lessThan">
      <formula>$L$18</formula>
    </cfRule>
  </conditionalFormatting>
  <conditionalFormatting sqref="N19:AP19">
    <cfRule type="cellIs" dxfId="300" priority="6" operator="lessThan">
      <formula>$L$19</formula>
    </cfRule>
  </conditionalFormatting>
  <conditionalFormatting sqref="N20:AP20">
    <cfRule type="cellIs" dxfId="299" priority="5" operator="lessThan">
      <formula>$L$20</formula>
    </cfRule>
  </conditionalFormatting>
  <conditionalFormatting sqref="K23:AP24">
    <cfRule type="cellIs" dxfId="298" priority="4" operator="lessThan">
      <formula>60</formula>
    </cfRule>
  </conditionalFormatting>
  <conditionalFormatting sqref="K26:AP27 K30:AP30">
    <cfRule type="cellIs" dxfId="297" priority="3" operator="lessThan">
      <formula>60</formula>
    </cfRule>
  </conditionalFormatting>
  <conditionalFormatting sqref="K37:AP38 K41:AP41">
    <cfRule type="cellIs" dxfId="296" priority="1" operator="lessThan">
      <formula>60</formula>
    </cfRule>
  </conditionalFormatting>
  <conditionalFormatting sqref="K34:AP35">
    <cfRule type="cellIs" dxfId="295" priority="2" operator="lessThan">
      <formula>60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"/>
  <sheetViews>
    <sheetView zoomScale="80" zoomScaleNormal="80" workbookViewId="0">
      <selection activeCell="J2" sqref="J2"/>
    </sheetView>
  </sheetViews>
  <sheetFormatPr defaultRowHeight="15" x14ac:dyDescent="0.25"/>
  <cols>
    <col min="2" max="2" width="44.140625" customWidth="1"/>
    <col min="12" max="13" width="9" customWidth="1"/>
    <col min="15" max="16" width="9" customWidth="1"/>
  </cols>
  <sheetData>
    <row r="1" spans="1:33" x14ac:dyDescent="0.25">
      <c r="D1" s="314" t="s">
        <v>336</v>
      </c>
      <c r="E1" s="337">
        <v>3</v>
      </c>
      <c r="F1" s="321">
        <v>2</v>
      </c>
      <c r="G1" s="321">
        <v>2</v>
      </c>
      <c r="H1" s="321">
        <v>2</v>
      </c>
      <c r="I1" s="321">
        <v>2</v>
      </c>
      <c r="J1" s="321">
        <v>2</v>
      </c>
      <c r="K1" s="321">
        <v>2</v>
      </c>
      <c r="L1" s="321">
        <v>2</v>
      </c>
      <c r="M1" s="321">
        <v>2</v>
      </c>
      <c r="N1" s="321">
        <v>2</v>
      </c>
      <c r="O1" s="321">
        <v>2</v>
      </c>
      <c r="P1" s="321">
        <v>2</v>
      </c>
      <c r="Q1" s="321">
        <v>2</v>
      </c>
      <c r="R1" s="321">
        <v>2</v>
      </c>
      <c r="S1" s="315">
        <v>1</v>
      </c>
      <c r="T1" s="315">
        <v>1</v>
      </c>
      <c r="U1" s="315">
        <v>1</v>
      </c>
      <c r="V1" s="315">
        <v>1</v>
      </c>
      <c r="W1" s="315">
        <v>1</v>
      </c>
      <c r="X1" s="315">
        <v>1</v>
      </c>
      <c r="Y1" s="315">
        <v>1</v>
      </c>
      <c r="Z1" s="315">
        <v>1</v>
      </c>
      <c r="AA1" s="315">
        <v>1</v>
      </c>
      <c r="AB1" s="315">
        <v>1</v>
      </c>
      <c r="AC1" s="315">
        <v>1</v>
      </c>
      <c r="AD1" s="315">
        <v>1</v>
      </c>
      <c r="AE1" s="315">
        <v>1</v>
      </c>
      <c r="AF1" s="315">
        <v>1</v>
      </c>
    </row>
    <row r="2" spans="1:33" ht="42" x14ac:dyDescent="0.25">
      <c r="B2" s="278" t="s">
        <v>310</v>
      </c>
      <c r="C2" s="330" t="s">
        <v>42</v>
      </c>
      <c r="D2" s="49" t="s">
        <v>43</v>
      </c>
      <c r="E2" s="110" t="s">
        <v>337</v>
      </c>
      <c r="F2" s="323" t="s">
        <v>338</v>
      </c>
      <c r="G2" s="323" t="s">
        <v>339</v>
      </c>
      <c r="H2" s="323" t="s">
        <v>340</v>
      </c>
      <c r="I2" s="323" t="s">
        <v>341</v>
      </c>
      <c r="J2" s="323" t="s">
        <v>342</v>
      </c>
      <c r="K2" s="323" t="s">
        <v>343</v>
      </c>
      <c r="L2" s="322" t="s">
        <v>344</v>
      </c>
      <c r="M2" s="323" t="s">
        <v>345</v>
      </c>
      <c r="N2" s="323" t="s">
        <v>347</v>
      </c>
      <c r="O2" s="323" t="s">
        <v>346</v>
      </c>
      <c r="P2" s="323" t="s">
        <v>348</v>
      </c>
      <c r="Q2" s="323" t="s">
        <v>349</v>
      </c>
      <c r="R2" s="323" t="s">
        <v>350</v>
      </c>
      <c r="S2" s="317" t="s">
        <v>351</v>
      </c>
      <c r="T2" s="316" t="s">
        <v>352</v>
      </c>
      <c r="U2" s="316" t="s">
        <v>353</v>
      </c>
      <c r="V2" s="317" t="s">
        <v>354</v>
      </c>
      <c r="W2" s="316" t="s">
        <v>355</v>
      </c>
      <c r="X2" s="316" t="s">
        <v>356</v>
      </c>
      <c r="Y2" s="316" t="s">
        <v>357</v>
      </c>
      <c r="Z2" s="316" t="s">
        <v>358</v>
      </c>
      <c r="AA2" s="316" t="s">
        <v>359</v>
      </c>
      <c r="AB2" s="316" t="s">
        <v>360</v>
      </c>
      <c r="AC2" s="317" t="s">
        <v>361</v>
      </c>
      <c r="AD2" s="316" t="s">
        <v>362</v>
      </c>
      <c r="AE2" s="316" t="s">
        <v>363</v>
      </c>
      <c r="AF2" s="316" t="s">
        <v>364</v>
      </c>
      <c r="AG2" s="1" t="s">
        <v>311</v>
      </c>
    </row>
    <row r="3" spans="1:33" ht="22.5" x14ac:dyDescent="0.25">
      <c r="A3" s="13" t="s">
        <v>85</v>
      </c>
      <c r="B3" s="14" t="s">
        <v>17</v>
      </c>
      <c r="C3" s="331">
        <v>75.486333333333334</v>
      </c>
      <c r="D3" s="51">
        <v>72.324666666666673</v>
      </c>
      <c r="E3" s="52">
        <v>62.5</v>
      </c>
      <c r="F3" s="324">
        <v>82.222333333333339</v>
      </c>
      <c r="G3" s="324">
        <v>66.666666666666671</v>
      </c>
      <c r="H3" s="324">
        <v>65.151333333333341</v>
      </c>
      <c r="I3" s="324">
        <v>78.947666666666677</v>
      </c>
      <c r="J3" s="324">
        <v>66.666666666666671</v>
      </c>
      <c r="K3" s="324">
        <v>72.619</v>
      </c>
      <c r="L3" s="346">
        <v>88.88900000000001</v>
      </c>
      <c r="M3" s="324">
        <v>77.777666666666661</v>
      </c>
      <c r="N3" s="345">
        <v>41.666666666666664</v>
      </c>
      <c r="O3" s="324">
        <v>83.333333333333329</v>
      </c>
      <c r="P3" s="346">
        <v>100</v>
      </c>
      <c r="Q3" s="324">
        <v>88.333333333333329</v>
      </c>
      <c r="R3" s="324">
        <v>67.85733333333333</v>
      </c>
      <c r="S3" s="318">
        <v>66.666666666666671</v>
      </c>
      <c r="T3" s="346">
        <v>89.922333333333327</v>
      </c>
      <c r="U3" s="318">
        <v>72.221999999999994</v>
      </c>
      <c r="V3" s="318">
        <v>63.076999999999998</v>
      </c>
      <c r="W3" s="318">
        <v>61.904333333333334</v>
      </c>
      <c r="X3" s="318">
        <v>67.47966666666666</v>
      </c>
      <c r="Y3" s="318">
        <v>83.333333333333329</v>
      </c>
      <c r="Z3" s="318">
        <v>69.047666666666672</v>
      </c>
      <c r="AA3" s="318">
        <v>77.777666666666661</v>
      </c>
      <c r="AB3" s="318">
        <v>88.333333333333329</v>
      </c>
      <c r="AC3" s="318">
        <v>88.095333333333329</v>
      </c>
      <c r="AD3" s="318">
        <v>58.333333333333336</v>
      </c>
      <c r="AE3" s="346">
        <v>100</v>
      </c>
      <c r="AF3" s="345">
        <v>47.619</v>
      </c>
      <c r="AG3" s="53">
        <v>69.230999999999995</v>
      </c>
    </row>
    <row r="4" spans="1:33" ht="22.5" x14ac:dyDescent="0.25">
      <c r="A4" s="36" t="s">
        <v>12</v>
      </c>
      <c r="B4" s="37" t="s">
        <v>15</v>
      </c>
      <c r="C4" s="331">
        <v>62.540999999999997</v>
      </c>
      <c r="D4" s="54">
        <v>59.1</v>
      </c>
      <c r="E4" s="52">
        <v>75</v>
      </c>
      <c r="F4" s="324">
        <v>73.332999999999998</v>
      </c>
      <c r="G4" s="324">
        <v>55.555999999999997</v>
      </c>
      <c r="H4" s="324">
        <v>59.091000000000001</v>
      </c>
      <c r="I4" s="346">
        <v>84.210999999999999</v>
      </c>
      <c r="J4" s="324">
        <v>60</v>
      </c>
      <c r="K4" s="324">
        <v>71.429000000000002</v>
      </c>
      <c r="L4" s="324">
        <v>66.667000000000002</v>
      </c>
      <c r="M4" s="324">
        <v>33.332999999999998</v>
      </c>
      <c r="N4" s="345">
        <v>25</v>
      </c>
      <c r="O4" s="345">
        <v>25</v>
      </c>
      <c r="P4" s="345">
        <v>0</v>
      </c>
      <c r="Q4" s="324">
        <v>40</v>
      </c>
      <c r="R4" s="324">
        <v>67.856999999999999</v>
      </c>
      <c r="S4" s="318">
        <v>83.332999999999998</v>
      </c>
      <c r="T4" s="346">
        <v>83.721000000000004</v>
      </c>
      <c r="U4" s="318">
        <v>83.332999999999998</v>
      </c>
      <c r="V4" s="318">
        <v>49.231000000000002</v>
      </c>
      <c r="W4" s="318">
        <v>66.667000000000002</v>
      </c>
      <c r="X4" s="318">
        <v>43.902000000000001</v>
      </c>
      <c r="Y4" s="318">
        <v>12.5</v>
      </c>
      <c r="Z4" s="318">
        <v>57.143000000000001</v>
      </c>
      <c r="AA4" s="318">
        <v>50</v>
      </c>
      <c r="AB4" s="318">
        <v>15</v>
      </c>
      <c r="AC4" s="318">
        <v>64.286000000000001</v>
      </c>
      <c r="AD4" s="318">
        <v>75</v>
      </c>
      <c r="AE4" s="346">
        <v>100</v>
      </c>
      <c r="AF4" s="345">
        <v>0</v>
      </c>
      <c r="AG4" s="53">
        <v>69.230999999999995</v>
      </c>
    </row>
    <row r="5" spans="1:33" ht="25.5" x14ac:dyDescent="0.25">
      <c r="A5" s="76" t="s">
        <v>87</v>
      </c>
      <c r="B5" s="28" t="s">
        <v>21</v>
      </c>
      <c r="C5" s="333">
        <v>59.819000000000003</v>
      </c>
      <c r="D5" s="56">
        <v>54.09</v>
      </c>
      <c r="E5" s="61">
        <v>36.457999999999998</v>
      </c>
      <c r="F5" s="346">
        <v>71.666499999999999</v>
      </c>
      <c r="G5" s="325">
        <v>61.110999999999997</v>
      </c>
      <c r="H5" s="326">
        <v>35.227499999999999</v>
      </c>
      <c r="I5" s="325">
        <v>67.105500000000006</v>
      </c>
      <c r="J5" s="326">
        <v>30</v>
      </c>
      <c r="K5" s="325">
        <v>56.25</v>
      </c>
      <c r="L5" s="325">
        <v>58.332999999999998</v>
      </c>
      <c r="M5" s="325">
        <v>54.166499999999999</v>
      </c>
      <c r="N5" s="326">
        <v>50</v>
      </c>
      <c r="O5" s="326">
        <v>43.75</v>
      </c>
      <c r="P5" s="344">
        <v>25</v>
      </c>
      <c r="Q5" s="325">
        <v>63.75</v>
      </c>
      <c r="R5" s="325">
        <v>57.142499999999998</v>
      </c>
      <c r="S5" s="319">
        <v>64.582999999999998</v>
      </c>
      <c r="T5" s="319">
        <v>51.744500000000002</v>
      </c>
      <c r="U5" s="320">
        <v>45.833500000000001</v>
      </c>
      <c r="V5" s="319">
        <v>53.462000000000003</v>
      </c>
      <c r="W5" s="319">
        <v>55.952500000000001</v>
      </c>
      <c r="X5" s="320">
        <v>49.390500000000003</v>
      </c>
      <c r="Y5" s="320">
        <v>46.875</v>
      </c>
      <c r="Z5" s="319">
        <v>60.713999999999999</v>
      </c>
      <c r="AA5" s="346">
        <v>70.832999999999998</v>
      </c>
      <c r="AB5" s="320">
        <v>42.5</v>
      </c>
      <c r="AC5" s="319">
        <v>64.286000000000001</v>
      </c>
      <c r="AD5" s="319">
        <v>56.25</v>
      </c>
      <c r="AE5" s="346">
        <v>100</v>
      </c>
      <c r="AF5" s="344">
        <v>32.143000000000001</v>
      </c>
      <c r="AG5" s="57">
        <v>64.102499999999992</v>
      </c>
    </row>
    <row r="6" spans="1:33" ht="22.5" x14ac:dyDescent="0.25">
      <c r="A6" s="38" t="s">
        <v>90</v>
      </c>
      <c r="B6" s="39" t="s">
        <v>30</v>
      </c>
      <c r="C6" s="332">
        <v>57.764499999999998</v>
      </c>
      <c r="D6" s="54">
        <v>53.578499999999998</v>
      </c>
      <c r="E6" s="52">
        <v>68.75</v>
      </c>
      <c r="F6" s="324">
        <v>73.333500000000001</v>
      </c>
      <c r="G6" s="324">
        <v>72.222000000000008</v>
      </c>
      <c r="H6" s="324">
        <v>38.636499999999998</v>
      </c>
      <c r="I6" s="324">
        <v>73.683999999999997</v>
      </c>
      <c r="J6" s="324">
        <v>70</v>
      </c>
      <c r="K6" s="324">
        <v>55.356999999999999</v>
      </c>
      <c r="L6" s="346">
        <v>83.333500000000001</v>
      </c>
      <c r="M6" s="324">
        <v>50</v>
      </c>
      <c r="N6" s="324">
        <v>50</v>
      </c>
      <c r="O6" s="345">
        <v>37.5</v>
      </c>
      <c r="P6" s="346">
        <v>100</v>
      </c>
      <c r="Q6" s="324">
        <v>52.5</v>
      </c>
      <c r="R6" s="324">
        <v>57.143000000000001</v>
      </c>
      <c r="S6" s="318">
        <v>54.167000000000002</v>
      </c>
      <c r="T6" s="318">
        <v>63.953499999999998</v>
      </c>
      <c r="U6" s="345">
        <v>33.332999999999998</v>
      </c>
      <c r="V6" s="318">
        <v>48.461500000000001</v>
      </c>
      <c r="W6" s="345">
        <v>33.332999999999998</v>
      </c>
      <c r="X6" s="318">
        <v>40.243499999999997</v>
      </c>
      <c r="Y6" s="346">
        <v>68.75</v>
      </c>
      <c r="Z6" s="318">
        <v>50</v>
      </c>
      <c r="AA6" s="318">
        <v>41.666499999999999</v>
      </c>
      <c r="AB6" s="318">
        <v>42.5</v>
      </c>
      <c r="AC6" s="318">
        <v>35.713999999999999</v>
      </c>
      <c r="AD6" s="318">
        <v>50</v>
      </c>
      <c r="AE6" s="346">
        <v>100</v>
      </c>
      <c r="AF6" s="318">
        <v>50</v>
      </c>
      <c r="AG6" s="53">
        <v>61.538499999999999</v>
      </c>
    </row>
    <row r="7" spans="1:33" ht="56.25" x14ac:dyDescent="0.25">
      <c r="A7" s="24" t="s">
        <v>86</v>
      </c>
      <c r="B7" s="25" t="s">
        <v>32</v>
      </c>
      <c r="C7" s="332">
        <v>53.366666666666667</v>
      </c>
      <c r="D7" s="54">
        <v>52.760666666666673</v>
      </c>
      <c r="E7" s="52">
        <v>50</v>
      </c>
      <c r="F7" s="324">
        <v>66.667000000000002</v>
      </c>
      <c r="G7" s="324">
        <v>66.666666666666671</v>
      </c>
      <c r="H7" s="324">
        <v>37.878666666666668</v>
      </c>
      <c r="I7" s="346">
        <v>75.438666666666677</v>
      </c>
      <c r="J7" s="324">
        <v>53.333333333333336</v>
      </c>
      <c r="K7" s="324">
        <v>42.857333333333337</v>
      </c>
      <c r="L7" s="324">
        <v>66.666666666666671</v>
      </c>
      <c r="M7" s="324">
        <v>38.888666666666666</v>
      </c>
      <c r="N7" s="324">
        <v>33.333333333333336</v>
      </c>
      <c r="O7" s="345">
        <v>25</v>
      </c>
      <c r="P7" s="346">
        <v>100</v>
      </c>
      <c r="Q7" s="324">
        <v>73.333333333333329</v>
      </c>
      <c r="R7" s="324">
        <v>46.428666666666665</v>
      </c>
      <c r="S7" s="318">
        <v>63.888666666666666</v>
      </c>
      <c r="T7" s="318">
        <v>58.139666666666663</v>
      </c>
      <c r="U7" s="318">
        <v>44.444333333333333</v>
      </c>
      <c r="V7" s="318">
        <v>53.846333333333327</v>
      </c>
      <c r="W7" s="318">
        <v>52.380666666666663</v>
      </c>
      <c r="X7" s="318">
        <v>39.837333333333333</v>
      </c>
      <c r="Y7" s="318">
        <v>66.666666666666671</v>
      </c>
      <c r="Z7" s="318">
        <v>71.428333333333327</v>
      </c>
      <c r="AA7" s="318">
        <v>55.55533333333333</v>
      </c>
      <c r="AB7" s="346">
        <v>71.666666666666671</v>
      </c>
      <c r="AC7" s="318">
        <v>45.237666666666662</v>
      </c>
      <c r="AD7" s="318">
        <v>41.666666666666664</v>
      </c>
      <c r="AE7" s="346">
        <v>100</v>
      </c>
      <c r="AF7" s="345">
        <v>23.809666666666669</v>
      </c>
      <c r="AG7" s="53">
        <v>41.025666666666673</v>
      </c>
    </row>
    <row r="8" spans="1:33" x14ac:dyDescent="0.25">
      <c r="A8" s="77" t="s">
        <v>23</v>
      </c>
      <c r="B8" s="44" t="s">
        <v>24</v>
      </c>
      <c r="C8" s="334">
        <v>57.494999999999997</v>
      </c>
      <c r="D8" s="60">
        <v>47.034999999999997</v>
      </c>
      <c r="E8" s="61">
        <v>25</v>
      </c>
      <c r="F8" s="325">
        <v>73.332999999999998</v>
      </c>
      <c r="G8" s="326">
        <v>38.889000000000003</v>
      </c>
      <c r="H8" s="326">
        <v>45.454999999999998</v>
      </c>
      <c r="I8" s="325">
        <v>63.158000000000001</v>
      </c>
      <c r="J8" s="344">
        <v>30</v>
      </c>
      <c r="K8" s="325">
        <v>51.786000000000001</v>
      </c>
      <c r="L8" s="326">
        <v>50</v>
      </c>
      <c r="M8" s="325">
        <v>33.332999999999998</v>
      </c>
      <c r="N8" s="326">
        <v>37.5</v>
      </c>
      <c r="O8" s="326">
        <v>37.5</v>
      </c>
      <c r="P8" s="326">
        <v>50</v>
      </c>
      <c r="Q8" s="346">
        <v>82.5</v>
      </c>
      <c r="R8" s="325">
        <v>55.356999999999999</v>
      </c>
      <c r="S8" s="320">
        <v>50</v>
      </c>
      <c r="T8" s="320">
        <v>40.698</v>
      </c>
      <c r="U8" s="320">
        <v>25</v>
      </c>
      <c r="V8" s="319">
        <v>37.692</v>
      </c>
      <c r="W8" s="320">
        <v>47.619</v>
      </c>
      <c r="X8" s="320">
        <v>43.902000000000001</v>
      </c>
      <c r="Y8" s="319">
        <v>68.75</v>
      </c>
      <c r="Z8" s="320">
        <v>32.143000000000001</v>
      </c>
      <c r="AA8" s="320">
        <v>41.667000000000002</v>
      </c>
      <c r="AB8" s="346">
        <v>72.5</v>
      </c>
      <c r="AC8" s="319">
        <v>60.713999999999999</v>
      </c>
      <c r="AD8" s="320">
        <v>50</v>
      </c>
      <c r="AE8" s="320">
        <v>50</v>
      </c>
      <c r="AF8" s="344">
        <v>7.1429999999999998</v>
      </c>
      <c r="AG8" s="58">
        <v>42.308</v>
      </c>
    </row>
    <row r="9" spans="1:33" ht="25.5" x14ac:dyDescent="0.25">
      <c r="A9" s="77" t="s">
        <v>25</v>
      </c>
      <c r="B9" s="44" t="s">
        <v>26</v>
      </c>
      <c r="C9" s="334">
        <v>40.341000000000001</v>
      </c>
      <c r="D9" s="60">
        <v>32.209000000000003</v>
      </c>
      <c r="E9" s="61">
        <v>14.583</v>
      </c>
      <c r="F9" s="325">
        <v>56.667000000000002</v>
      </c>
      <c r="G9" s="326">
        <v>22.222000000000001</v>
      </c>
      <c r="H9" s="326">
        <v>20.454999999999998</v>
      </c>
      <c r="I9" s="326">
        <v>36.841999999999999</v>
      </c>
      <c r="J9" s="326">
        <v>20</v>
      </c>
      <c r="K9" s="326">
        <v>30.356999999999999</v>
      </c>
      <c r="L9" s="344">
        <v>0</v>
      </c>
      <c r="M9" s="326">
        <v>33.332999999999998</v>
      </c>
      <c r="N9" s="326">
        <v>37.5</v>
      </c>
      <c r="O9" s="326">
        <v>25</v>
      </c>
      <c r="P9" s="344">
        <v>0</v>
      </c>
      <c r="Q9" s="346">
        <v>60</v>
      </c>
      <c r="R9" s="326">
        <v>28.571000000000002</v>
      </c>
      <c r="S9" s="320">
        <v>25</v>
      </c>
      <c r="T9" s="320">
        <v>27.907</v>
      </c>
      <c r="U9" s="320">
        <v>16.667000000000002</v>
      </c>
      <c r="V9" s="320">
        <v>40</v>
      </c>
      <c r="W9" s="320">
        <v>28.571000000000002</v>
      </c>
      <c r="X9" s="320">
        <v>28.048999999999999</v>
      </c>
      <c r="Y9" s="319">
        <v>56.25</v>
      </c>
      <c r="Z9" s="320">
        <v>17.856999999999999</v>
      </c>
      <c r="AA9" s="346">
        <v>58.332999999999998</v>
      </c>
      <c r="AB9" s="320">
        <v>30</v>
      </c>
      <c r="AC9" s="320">
        <v>21.428999999999998</v>
      </c>
      <c r="AD9" s="320">
        <v>25</v>
      </c>
      <c r="AE9" s="344">
        <v>0</v>
      </c>
      <c r="AF9" s="344">
        <v>0</v>
      </c>
      <c r="AG9" s="58">
        <v>46.154000000000003</v>
      </c>
    </row>
    <row r="10" spans="1:33" ht="22.5" x14ac:dyDescent="0.25">
      <c r="A10" s="36" t="s">
        <v>27</v>
      </c>
      <c r="B10" s="37" t="s">
        <v>28</v>
      </c>
      <c r="C10" s="332">
        <v>27.736000000000001</v>
      </c>
      <c r="D10" s="54">
        <v>24.949000000000002</v>
      </c>
      <c r="E10" s="52">
        <v>20.832999999999998</v>
      </c>
      <c r="F10" s="324">
        <v>53.332999999999998</v>
      </c>
      <c r="G10" s="324">
        <v>33.332999999999998</v>
      </c>
      <c r="H10" s="324">
        <v>18.181999999999999</v>
      </c>
      <c r="I10" s="345">
        <v>0</v>
      </c>
      <c r="J10" s="324">
        <v>20</v>
      </c>
      <c r="K10" s="324">
        <v>14.286</v>
      </c>
      <c r="L10" s="342">
        <v>0</v>
      </c>
      <c r="M10" s="346">
        <v>66.667000000000002</v>
      </c>
      <c r="N10" s="345">
        <v>0</v>
      </c>
      <c r="O10" s="324">
        <v>50</v>
      </c>
      <c r="P10" s="346">
        <v>100</v>
      </c>
      <c r="Q10" s="324">
        <v>20</v>
      </c>
      <c r="R10" s="324">
        <v>32.143000000000001</v>
      </c>
      <c r="S10" s="318">
        <v>50</v>
      </c>
      <c r="T10" s="343">
        <v>58.14</v>
      </c>
      <c r="U10" s="318">
        <v>50</v>
      </c>
      <c r="V10" s="318">
        <v>15.385</v>
      </c>
      <c r="W10" s="318">
        <v>38.094999999999999</v>
      </c>
      <c r="X10" s="318">
        <v>17.073</v>
      </c>
      <c r="Y10" s="318">
        <v>25</v>
      </c>
      <c r="Z10" s="318">
        <v>14.286</v>
      </c>
      <c r="AA10" s="345">
        <v>0</v>
      </c>
      <c r="AB10" s="318">
        <v>15</v>
      </c>
      <c r="AC10" s="318">
        <v>14.286</v>
      </c>
      <c r="AD10" s="318">
        <v>25</v>
      </c>
      <c r="AE10" s="346">
        <v>100</v>
      </c>
      <c r="AF10" s="318">
        <v>14.286</v>
      </c>
      <c r="AG10" s="53">
        <v>15.385</v>
      </c>
    </row>
  </sheetData>
  <conditionalFormatting sqref="C3:AG4 C10:AG10 C6:AG7">
    <cfRule type="cellIs" dxfId="294" priority="1" operator="lessThan">
      <formula>60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4"/>
  <sheetViews>
    <sheetView zoomScale="90" zoomScaleNormal="90" workbookViewId="0">
      <selection activeCell="K35" sqref="K35"/>
    </sheetView>
  </sheetViews>
  <sheetFormatPr defaultRowHeight="19.5" customHeight="1" x14ac:dyDescent="0.25"/>
  <cols>
    <col min="1" max="1" width="6.140625" customWidth="1"/>
    <col min="2" max="3" width="4.5703125" customWidth="1"/>
    <col min="4" max="4" width="55.42578125" customWidth="1"/>
  </cols>
  <sheetData>
    <row r="1" spans="1:42" s="5" customFormat="1" ht="19.5" customHeight="1" x14ac:dyDescent="0.2">
      <c r="A1" s="407" t="s">
        <v>91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</row>
    <row r="2" spans="1:42" s="5" customFormat="1" ht="19.5" customHeight="1" x14ac:dyDescent="0.2">
      <c r="A2" s="4" t="s">
        <v>4</v>
      </c>
      <c r="B2" s="4" t="s">
        <v>5</v>
      </c>
      <c r="C2" s="4" t="s">
        <v>6</v>
      </c>
      <c r="D2" s="4" t="s">
        <v>7</v>
      </c>
      <c r="E2" s="4"/>
    </row>
    <row r="3" spans="1:42" s="5" customFormat="1" ht="19.5" customHeight="1" x14ac:dyDescent="0.2">
      <c r="A3" s="6" t="s">
        <v>0</v>
      </c>
      <c r="B3" s="6" t="s">
        <v>1</v>
      </c>
      <c r="C3" s="4" t="s">
        <v>2</v>
      </c>
      <c r="D3" s="4" t="s">
        <v>3</v>
      </c>
      <c r="E3" s="4"/>
    </row>
    <row r="4" spans="1:42" s="5" customFormat="1" ht="19.5" customHeight="1" x14ac:dyDescent="0.2">
      <c r="A4" s="6"/>
      <c r="B4" s="6"/>
      <c r="C4" s="4"/>
      <c r="D4" s="4"/>
      <c r="E4" s="4"/>
      <c r="F4" s="4"/>
      <c r="G4" s="4"/>
      <c r="H4" s="4"/>
      <c r="I4" s="4"/>
      <c r="J4" s="4"/>
      <c r="K4" s="4"/>
      <c r="N4" s="5">
        <v>1</v>
      </c>
      <c r="O4" s="5">
        <v>2</v>
      </c>
      <c r="P4" s="5">
        <v>3</v>
      </c>
      <c r="Q4" s="5">
        <v>4</v>
      </c>
      <c r="R4" s="5">
        <v>5</v>
      </c>
      <c r="S4" s="5">
        <v>6</v>
      </c>
      <c r="T4" s="5">
        <v>7</v>
      </c>
      <c r="U4" s="5">
        <v>8</v>
      </c>
      <c r="V4" s="5">
        <v>9</v>
      </c>
      <c r="W4" s="5">
        <v>10</v>
      </c>
      <c r="X4" s="5">
        <v>11</v>
      </c>
      <c r="Y4" s="5">
        <v>12</v>
      </c>
      <c r="Z4" s="5">
        <v>13</v>
      </c>
      <c r="AA4" s="5">
        <v>14</v>
      </c>
      <c r="AB4" s="5">
        <v>15</v>
      </c>
      <c r="AC4" s="5">
        <v>16</v>
      </c>
      <c r="AD4" s="5">
        <v>17</v>
      </c>
      <c r="AE4" s="5">
        <v>18</v>
      </c>
      <c r="AF4" s="5">
        <v>19</v>
      </c>
      <c r="AG4" s="5">
        <v>20</v>
      </c>
      <c r="AH4" s="5">
        <v>21</v>
      </c>
      <c r="AI4" s="5">
        <v>22</v>
      </c>
      <c r="AJ4" s="5">
        <v>23</v>
      </c>
      <c r="AK4" s="5">
        <v>24</v>
      </c>
      <c r="AL4" s="5">
        <v>25</v>
      </c>
      <c r="AM4" s="5">
        <v>26</v>
      </c>
      <c r="AN4" s="5">
        <v>27</v>
      </c>
      <c r="AO4" s="5">
        <v>28</v>
      </c>
      <c r="AP4" s="5">
        <v>29</v>
      </c>
    </row>
    <row r="5" spans="1:42" s="5" customFormat="1" ht="19.5" customHeight="1" x14ac:dyDescent="0.2">
      <c r="A5" s="378" t="s">
        <v>8</v>
      </c>
      <c r="B5" s="378" t="s">
        <v>9</v>
      </c>
      <c r="C5" s="378" t="s">
        <v>10</v>
      </c>
      <c r="D5" s="378" t="s">
        <v>11</v>
      </c>
      <c r="E5" s="378" t="s">
        <v>41</v>
      </c>
      <c r="F5" s="390" t="s">
        <v>82</v>
      </c>
      <c r="G5" s="390"/>
      <c r="H5" s="390" t="s">
        <v>83</v>
      </c>
      <c r="I5" s="390"/>
      <c r="J5" s="390" t="s">
        <v>84</v>
      </c>
      <c r="K5" s="390"/>
      <c r="L5" s="391" t="s">
        <v>42</v>
      </c>
      <c r="M5" s="392" t="s">
        <v>43</v>
      </c>
      <c r="N5" s="378" t="s">
        <v>44</v>
      </c>
      <c r="O5" s="378" t="s">
        <v>45</v>
      </c>
      <c r="P5" s="378" t="s">
        <v>46</v>
      </c>
      <c r="Q5" s="378" t="s">
        <v>47</v>
      </c>
      <c r="R5" s="378" t="s">
        <v>48</v>
      </c>
      <c r="S5" s="378" t="s">
        <v>49</v>
      </c>
      <c r="T5" s="378" t="s">
        <v>50</v>
      </c>
      <c r="U5" s="378" t="s">
        <v>51</v>
      </c>
      <c r="V5" s="378" t="s">
        <v>52</v>
      </c>
      <c r="W5" s="378" t="s">
        <v>53</v>
      </c>
      <c r="X5" s="378" t="s">
        <v>54</v>
      </c>
      <c r="Y5" s="378" t="s">
        <v>55</v>
      </c>
      <c r="Z5" s="378" t="s">
        <v>56</v>
      </c>
      <c r="AA5" s="378" t="s">
        <v>57</v>
      </c>
      <c r="AB5" s="405" t="s">
        <v>58</v>
      </c>
      <c r="AC5" s="405" t="s">
        <v>59</v>
      </c>
      <c r="AD5" s="405" t="s">
        <v>60</v>
      </c>
      <c r="AE5" s="405" t="s">
        <v>61</v>
      </c>
      <c r="AF5" s="405" t="s">
        <v>62</v>
      </c>
      <c r="AG5" s="405" t="s">
        <v>63</v>
      </c>
      <c r="AH5" s="405" t="s">
        <v>64</v>
      </c>
      <c r="AI5" s="405" t="s">
        <v>65</v>
      </c>
      <c r="AJ5" s="405" t="s">
        <v>66</v>
      </c>
      <c r="AK5" s="405" t="s">
        <v>67</v>
      </c>
      <c r="AL5" s="405" t="s">
        <v>68</v>
      </c>
      <c r="AM5" s="405" t="s">
        <v>69</v>
      </c>
      <c r="AN5" s="405" t="s">
        <v>70</v>
      </c>
      <c r="AO5" s="405" t="s">
        <v>71</v>
      </c>
      <c r="AP5" s="405" t="s">
        <v>72</v>
      </c>
    </row>
    <row r="6" spans="1:42" s="5" customFormat="1" ht="19.5" customHeight="1" x14ac:dyDescent="0.2">
      <c r="A6" s="378"/>
      <c r="B6" s="378"/>
      <c r="C6" s="378"/>
      <c r="D6" s="378"/>
      <c r="E6" s="378"/>
      <c r="F6" s="10" t="s">
        <v>39</v>
      </c>
      <c r="G6" s="10" t="s">
        <v>40</v>
      </c>
      <c r="H6" s="11" t="s">
        <v>39</v>
      </c>
      <c r="I6" s="11" t="s">
        <v>40</v>
      </c>
      <c r="J6" s="10" t="s">
        <v>39</v>
      </c>
      <c r="K6" s="12" t="s">
        <v>40</v>
      </c>
      <c r="L6" s="391"/>
      <c r="M6" s="392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</row>
    <row r="7" spans="1:42" s="5" customFormat="1" ht="19.5" customHeight="1" x14ac:dyDescent="0.2">
      <c r="A7" s="13" t="s">
        <v>22</v>
      </c>
      <c r="B7" s="14" t="s">
        <v>13</v>
      </c>
      <c r="C7" s="13" t="s">
        <v>14</v>
      </c>
      <c r="D7" s="14" t="s">
        <v>105</v>
      </c>
      <c r="E7" s="14" t="s">
        <v>74</v>
      </c>
      <c r="F7" s="15">
        <v>235</v>
      </c>
      <c r="G7" s="15">
        <v>96.31</v>
      </c>
      <c r="H7" s="16">
        <v>211</v>
      </c>
      <c r="I7" s="16">
        <v>86.12</v>
      </c>
      <c r="J7" s="15">
        <v>446</v>
      </c>
      <c r="K7" s="17">
        <v>91.21</v>
      </c>
      <c r="L7" s="327">
        <v>91.427000000000007</v>
      </c>
      <c r="M7" s="18">
        <v>91.206999999999994</v>
      </c>
      <c r="N7" s="19">
        <v>86.667000000000002</v>
      </c>
      <c r="O7" s="19">
        <v>88.888999999999996</v>
      </c>
      <c r="P7" s="19">
        <v>90.909000000000006</v>
      </c>
      <c r="Q7" s="20">
        <v>100</v>
      </c>
      <c r="R7" s="19">
        <v>89.474000000000004</v>
      </c>
      <c r="S7" s="21">
        <v>97.674000000000007</v>
      </c>
      <c r="T7" s="19">
        <v>89.744</v>
      </c>
      <c r="U7" s="19">
        <v>50</v>
      </c>
      <c r="V7" s="19">
        <v>60</v>
      </c>
      <c r="W7" s="19">
        <v>89.286000000000001</v>
      </c>
      <c r="X7" s="22">
        <v>86.153999999999996</v>
      </c>
      <c r="Y7" s="19">
        <v>76.19</v>
      </c>
      <c r="Z7" s="21">
        <v>92.683000000000007</v>
      </c>
      <c r="AA7" s="21">
        <v>95.832999999999998</v>
      </c>
      <c r="AB7" s="23">
        <v>100</v>
      </c>
      <c r="AC7" s="23">
        <v>100</v>
      </c>
      <c r="AD7" s="23">
        <v>100</v>
      </c>
      <c r="AE7" s="20">
        <v>100</v>
      </c>
      <c r="AF7" s="23">
        <v>100</v>
      </c>
      <c r="AG7" s="23">
        <v>100</v>
      </c>
      <c r="AH7" s="23">
        <v>100</v>
      </c>
      <c r="AI7" s="23">
        <v>100</v>
      </c>
      <c r="AJ7" s="23">
        <v>100</v>
      </c>
      <c r="AK7" s="21">
        <v>95</v>
      </c>
      <c r="AL7" s="20">
        <v>100</v>
      </c>
      <c r="AM7" s="19">
        <v>89.286000000000001</v>
      </c>
      <c r="AN7" s="19">
        <v>75</v>
      </c>
      <c r="AO7" s="23">
        <v>100</v>
      </c>
      <c r="AP7" s="23">
        <v>100</v>
      </c>
    </row>
    <row r="8" spans="1:42" s="5" customFormat="1" ht="19.5" customHeight="1" x14ac:dyDescent="0.2">
      <c r="A8" s="13"/>
      <c r="B8" s="14"/>
      <c r="C8" s="13" t="s">
        <v>14</v>
      </c>
      <c r="D8" s="14" t="s">
        <v>105</v>
      </c>
      <c r="E8" s="14" t="s">
        <v>74</v>
      </c>
      <c r="F8" s="15">
        <v>235</v>
      </c>
      <c r="G8" s="15">
        <v>96.31</v>
      </c>
      <c r="H8" s="16">
        <v>211</v>
      </c>
      <c r="I8" s="16">
        <v>86.12</v>
      </c>
      <c r="J8" s="15">
        <v>446</v>
      </c>
      <c r="K8" s="17">
        <v>91.21</v>
      </c>
      <c r="L8" s="327">
        <v>91.427000000000007</v>
      </c>
      <c r="M8" s="18">
        <v>91.206999999999994</v>
      </c>
      <c r="N8" s="14" t="s">
        <v>105</v>
      </c>
      <c r="O8" s="14" t="s">
        <v>105</v>
      </c>
      <c r="P8" s="14" t="s">
        <v>105</v>
      </c>
      <c r="Q8" s="20"/>
      <c r="R8" s="14" t="s">
        <v>105</v>
      </c>
      <c r="S8" s="21"/>
      <c r="T8" s="14" t="s">
        <v>105</v>
      </c>
      <c r="U8" s="14" t="s">
        <v>105</v>
      </c>
      <c r="V8" s="14" t="s">
        <v>105</v>
      </c>
      <c r="W8" s="14" t="s">
        <v>105</v>
      </c>
      <c r="X8" s="14" t="s">
        <v>105</v>
      </c>
      <c r="Y8" s="14" t="s">
        <v>105</v>
      </c>
      <c r="Z8" s="21"/>
      <c r="AA8" s="21"/>
      <c r="AB8" s="23"/>
      <c r="AC8" s="23"/>
      <c r="AD8" s="23"/>
      <c r="AE8" s="20"/>
      <c r="AF8" s="23"/>
      <c r="AG8" s="23"/>
      <c r="AH8" s="23"/>
      <c r="AI8" s="23"/>
      <c r="AJ8" s="23"/>
      <c r="AK8" s="21"/>
      <c r="AL8" s="20"/>
      <c r="AM8" s="14" t="s">
        <v>105</v>
      </c>
      <c r="AN8" s="14" t="s">
        <v>105</v>
      </c>
      <c r="AO8" s="23"/>
      <c r="AP8" s="23"/>
    </row>
    <row r="9" spans="1:42" s="5" customFormat="1" ht="19.5" customHeight="1" x14ac:dyDescent="0.2">
      <c r="A9" s="24" t="s">
        <v>38</v>
      </c>
      <c r="B9" s="25" t="s">
        <v>13</v>
      </c>
      <c r="C9" s="24" t="s">
        <v>14</v>
      </c>
      <c r="D9" s="25" t="s">
        <v>104</v>
      </c>
      <c r="E9" s="25" t="s">
        <v>81</v>
      </c>
      <c r="F9" s="15">
        <v>182</v>
      </c>
      <c r="G9" s="15">
        <v>74.59</v>
      </c>
      <c r="H9" s="16">
        <v>195</v>
      </c>
      <c r="I9" s="16">
        <v>79.59</v>
      </c>
      <c r="J9" s="15">
        <v>377</v>
      </c>
      <c r="K9" s="17">
        <v>77.099999999999994</v>
      </c>
      <c r="L9" s="327">
        <v>78.879000000000005</v>
      </c>
      <c r="M9" s="18">
        <v>77.096000000000004</v>
      </c>
      <c r="N9" s="21">
        <v>86.667000000000002</v>
      </c>
      <c r="O9" s="21">
        <v>88.888999999999996</v>
      </c>
      <c r="P9" s="19">
        <v>68.182000000000002</v>
      </c>
      <c r="Q9" s="22">
        <v>75</v>
      </c>
      <c r="R9" s="23">
        <v>100</v>
      </c>
      <c r="S9" s="19">
        <v>67.441999999999993</v>
      </c>
      <c r="T9" s="19">
        <v>71.795000000000002</v>
      </c>
      <c r="U9" s="19">
        <v>50</v>
      </c>
      <c r="V9" s="21">
        <v>80</v>
      </c>
      <c r="W9" s="19">
        <v>75</v>
      </c>
      <c r="X9" s="15">
        <v>87.691999999999993</v>
      </c>
      <c r="Y9" s="21">
        <v>80.951999999999998</v>
      </c>
      <c r="Z9" s="19">
        <v>70.731999999999999</v>
      </c>
      <c r="AA9" s="19">
        <v>58.332999999999998</v>
      </c>
      <c r="AB9" s="19">
        <v>75</v>
      </c>
      <c r="AC9" s="21">
        <v>85.713999999999999</v>
      </c>
      <c r="AD9" s="21">
        <v>83.332999999999998</v>
      </c>
      <c r="AE9" s="20">
        <v>100</v>
      </c>
      <c r="AF9" s="21">
        <v>83.332999999999998</v>
      </c>
      <c r="AG9" s="19">
        <v>50</v>
      </c>
      <c r="AH9" s="19">
        <v>50</v>
      </c>
      <c r="AI9" s="23">
        <v>100</v>
      </c>
      <c r="AJ9" s="21">
        <v>90</v>
      </c>
      <c r="AK9" s="21">
        <v>90</v>
      </c>
      <c r="AL9" s="22">
        <v>78.570999999999998</v>
      </c>
      <c r="AM9" s="19">
        <v>71.429000000000002</v>
      </c>
      <c r="AN9" s="19">
        <v>75</v>
      </c>
      <c r="AO9" s="23">
        <v>100</v>
      </c>
      <c r="AP9" s="19">
        <v>57.143000000000001</v>
      </c>
    </row>
    <row r="10" spans="1:42" s="5" customFormat="1" ht="19.5" customHeight="1" x14ac:dyDescent="0.2">
      <c r="A10" s="24"/>
      <c r="B10" s="25"/>
      <c r="C10" s="24" t="s">
        <v>14</v>
      </c>
      <c r="D10" s="25" t="s">
        <v>104</v>
      </c>
      <c r="E10" s="25" t="s">
        <v>81</v>
      </c>
      <c r="F10" s="15">
        <v>182</v>
      </c>
      <c r="G10" s="15">
        <v>74.59</v>
      </c>
      <c r="H10" s="16">
        <v>195</v>
      </c>
      <c r="I10" s="16">
        <v>79.59</v>
      </c>
      <c r="J10" s="15">
        <v>377</v>
      </c>
      <c r="K10" s="17">
        <v>77.099999999999994</v>
      </c>
      <c r="L10" s="327">
        <v>78.879000000000005</v>
      </c>
      <c r="M10" s="18">
        <v>77.096000000000004</v>
      </c>
      <c r="N10" s="21"/>
      <c r="O10" s="21"/>
      <c r="P10" s="25" t="s">
        <v>104</v>
      </c>
      <c r="Q10" s="25" t="s">
        <v>104</v>
      </c>
      <c r="R10" s="23"/>
      <c r="S10" s="25" t="s">
        <v>104</v>
      </c>
      <c r="T10" s="25" t="s">
        <v>104</v>
      </c>
      <c r="U10" s="25" t="s">
        <v>104</v>
      </c>
      <c r="V10" s="21"/>
      <c r="W10" s="25" t="s">
        <v>104</v>
      </c>
      <c r="X10" s="15"/>
      <c r="Y10" s="21"/>
      <c r="Z10" s="25" t="s">
        <v>104</v>
      </c>
      <c r="AA10" s="25" t="s">
        <v>104</v>
      </c>
      <c r="AB10" s="25" t="s">
        <v>104</v>
      </c>
      <c r="AC10" s="21"/>
      <c r="AD10" s="21"/>
      <c r="AE10" s="20"/>
      <c r="AF10" s="21"/>
      <c r="AG10" s="25" t="s">
        <v>104</v>
      </c>
      <c r="AH10" s="25" t="s">
        <v>104</v>
      </c>
      <c r="AI10" s="23"/>
      <c r="AJ10" s="21"/>
      <c r="AK10" s="21"/>
      <c r="AL10" s="25" t="s">
        <v>104</v>
      </c>
      <c r="AM10" s="25" t="s">
        <v>104</v>
      </c>
      <c r="AN10" s="25" t="s">
        <v>104</v>
      </c>
      <c r="AO10" s="23"/>
      <c r="AP10" s="25" t="s">
        <v>104</v>
      </c>
    </row>
    <row r="11" spans="1:42" s="26" customFormat="1" ht="19.5" customHeight="1" x14ac:dyDescent="0.2">
      <c r="A11" s="13" t="s">
        <v>16</v>
      </c>
      <c r="B11" s="14" t="s">
        <v>13</v>
      </c>
      <c r="C11" s="13" t="s">
        <v>14</v>
      </c>
      <c r="D11" s="14" t="s">
        <v>102</v>
      </c>
      <c r="E11" s="14" t="s">
        <v>74</v>
      </c>
      <c r="F11" s="15">
        <v>205</v>
      </c>
      <c r="G11" s="15">
        <v>84.02</v>
      </c>
      <c r="H11" s="16">
        <v>168</v>
      </c>
      <c r="I11" s="16">
        <v>68.569999999999993</v>
      </c>
      <c r="J11" s="15">
        <v>373</v>
      </c>
      <c r="K11" s="17">
        <v>76.28</v>
      </c>
      <c r="L11" s="327">
        <v>78.608999999999995</v>
      </c>
      <c r="M11" s="18">
        <v>76.278000000000006</v>
      </c>
      <c r="N11" s="21">
        <v>80</v>
      </c>
      <c r="O11" s="19">
        <v>66.667000000000002</v>
      </c>
      <c r="P11" s="19">
        <v>63.636000000000003</v>
      </c>
      <c r="Q11" s="22">
        <v>66.667000000000002</v>
      </c>
      <c r="R11" s="21">
        <v>94.736999999999995</v>
      </c>
      <c r="S11" s="23">
        <v>100</v>
      </c>
      <c r="T11" s="19">
        <v>71.795000000000002</v>
      </c>
      <c r="U11" s="21">
        <v>83.332999999999998</v>
      </c>
      <c r="V11" s="23">
        <v>100</v>
      </c>
      <c r="W11" s="19">
        <v>78.570999999999998</v>
      </c>
      <c r="X11" s="15">
        <v>84.614999999999995</v>
      </c>
      <c r="Y11" s="19">
        <v>76.19</v>
      </c>
      <c r="Z11" s="19">
        <v>68.293000000000006</v>
      </c>
      <c r="AA11" s="19">
        <v>66.667000000000002</v>
      </c>
      <c r="AB11" s="19">
        <v>62.5</v>
      </c>
      <c r="AC11" s="19">
        <v>35.713999999999999</v>
      </c>
      <c r="AD11" s="21">
        <v>83.332999999999998</v>
      </c>
      <c r="AE11" s="20">
        <v>100</v>
      </c>
      <c r="AF11" s="21">
        <v>83.332999999999998</v>
      </c>
      <c r="AG11" s="19">
        <v>25</v>
      </c>
      <c r="AH11" s="23">
        <v>100</v>
      </c>
      <c r="AI11" s="23">
        <v>100</v>
      </c>
      <c r="AJ11" s="21">
        <v>90</v>
      </c>
      <c r="AK11" s="21">
        <v>80</v>
      </c>
      <c r="AL11" s="22">
        <v>71.429000000000002</v>
      </c>
      <c r="AM11" s="19">
        <v>67.856999999999999</v>
      </c>
      <c r="AN11" s="19">
        <v>50</v>
      </c>
      <c r="AO11" s="23">
        <v>100</v>
      </c>
      <c r="AP11" s="19">
        <v>28.571000000000002</v>
      </c>
    </row>
    <row r="12" spans="1:42" s="26" customFormat="1" ht="19.5" customHeight="1" x14ac:dyDescent="0.2">
      <c r="A12" s="13"/>
      <c r="B12" s="14"/>
      <c r="C12" s="13" t="s">
        <v>14</v>
      </c>
      <c r="D12" s="14" t="s">
        <v>102</v>
      </c>
      <c r="E12" s="14" t="s">
        <v>74</v>
      </c>
      <c r="F12" s="15">
        <v>205</v>
      </c>
      <c r="G12" s="15">
        <v>84.02</v>
      </c>
      <c r="H12" s="16">
        <v>168</v>
      </c>
      <c r="I12" s="16">
        <v>68.569999999999993</v>
      </c>
      <c r="J12" s="15">
        <v>373</v>
      </c>
      <c r="K12" s="17">
        <v>76.28</v>
      </c>
      <c r="L12" s="327">
        <v>78.608999999999995</v>
      </c>
      <c r="M12" s="18">
        <v>76.278000000000006</v>
      </c>
      <c r="N12" s="21"/>
      <c r="O12" s="14" t="s">
        <v>102</v>
      </c>
      <c r="P12" s="14" t="s">
        <v>102</v>
      </c>
      <c r="Q12" s="14" t="s">
        <v>102</v>
      </c>
      <c r="R12" s="21"/>
      <c r="S12" s="23"/>
      <c r="T12" s="14" t="s">
        <v>102</v>
      </c>
      <c r="U12" s="21"/>
      <c r="V12" s="23"/>
      <c r="W12" s="14" t="s">
        <v>102</v>
      </c>
      <c r="X12" s="15"/>
      <c r="Y12" s="14" t="s">
        <v>102</v>
      </c>
      <c r="Z12" s="14" t="s">
        <v>102</v>
      </c>
      <c r="AA12" s="14" t="s">
        <v>102</v>
      </c>
      <c r="AB12" s="14" t="s">
        <v>102</v>
      </c>
      <c r="AC12" s="14" t="s">
        <v>102</v>
      </c>
      <c r="AD12" s="21"/>
      <c r="AE12" s="20"/>
      <c r="AF12" s="21"/>
      <c r="AG12" s="14" t="s">
        <v>102</v>
      </c>
      <c r="AH12" s="23"/>
      <c r="AI12" s="23"/>
      <c r="AJ12" s="21"/>
      <c r="AK12" s="21"/>
      <c r="AL12" s="14" t="s">
        <v>102</v>
      </c>
      <c r="AM12" s="14" t="s">
        <v>102</v>
      </c>
      <c r="AN12" s="14" t="s">
        <v>102</v>
      </c>
      <c r="AO12" s="23"/>
      <c r="AP12" s="14" t="s">
        <v>102</v>
      </c>
    </row>
    <row r="13" spans="1:42" s="5" customFormat="1" ht="19.5" customHeight="1" x14ac:dyDescent="0.2">
      <c r="A13" s="27" t="s">
        <v>18</v>
      </c>
      <c r="B13" s="28" t="s">
        <v>19</v>
      </c>
      <c r="C13" s="27" t="s">
        <v>20</v>
      </c>
      <c r="D13" s="28" t="s">
        <v>103</v>
      </c>
      <c r="E13" s="28" t="s">
        <v>75</v>
      </c>
      <c r="F13" s="29">
        <v>204</v>
      </c>
      <c r="G13" s="29">
        <v>70.900000000000006</v>
      </c>
      <c r="H13" s="30">
        <v>227</v>
      </c>
      <c r="I13" s="30">
        <v>81.22</v>
      </c>
      <c r="J13" s="29">
        <v>431</v>
      </c>
      <c r="K13" s="31">
        <v>76.069999999999993</v>
      </c>
      <c r="L13" s="328">
        <v>80.099000000000004</v>
      </c>
      <c r="M13" s="33">
        <v>76.073999999999998</v>
      </c>
      <c r="N13" s="34">
        <v>80</v>
      </c>
      <c r="O13" s="34">
        <v>88.888999999999996</v>
      </c>
      <c r="P13" s="34">
        <v>59.091000000000001</v>
      </c>
      <c r="Q13" s="29">
        <v>95.832999999999998</v>
      </c>
      <c r="R13" s="34">
        <v>84.210999999999999</v>
      </c>
      <c r="S13" s="34">
        <v>68.605000000000004</v>
      </c>
      <c r="T13" s="34">
        <v>78.204999999999998</v>
      </c>
      <c r="U13" s="34">
        <v>75</v>
      </c>
      <c r="V13" s="34">
        <v>60</v>
      </c>
      <c r="W13" s="34">
        <v>78.570999999999998</v>
      </c>
      <c r="X13" s="29">
        <v>78.462000000000003</v>
      </c>
      <c r="Y13" s="34">
        <v>61.905000000000001</v>
      </c>
      <c r="Z13" s="34">
        <v>78.049000000000007</v>
      </c>
      <c r="AA13" s="34">
        <v>64.582999999999998</v>
      </c>
      <c r="AB13" s="34">
        <v>75</v>
      </c>
      <c r="AC13" s="34">
        <v>85.713999999999999</v>
      </c>
      <c r="AD13" s="34">
        <v>83.332999999999998</v>
      </c>
      <c r="AE13" s="29">
        <v>83.332999999999998</v>
      </c>
      <c r="AF13" s="34">
        <v>75</v>
      </c>
      <c r="AG13" s="34">
        <v>87.5</v>
      </c>
      <c r="AH13" s="34">
        <v>75</v>
      </c>
      <c r="AI13" s="34">
        <v>0</v>
      </c>
      <c r="AJ13" s="34">
        <v>62.5</v>
      </c>
      <c r="AK13" s="34">
        <v>85</v>
      </c>
      <c r="AL13" s="29">
        <v>96.429000000000002</v>
      </c>
      <c r="AM13" s="34">
        <v>78.570999999999998</v>
      </c>
      <c r="AN13" s="34">
        <v>87.5</v>
      </c>
      <c r="AO13" s="35">
        <v>100</v>
      </c>
      <c r="AP13" s="34">
        <v>64.286000000000001</v>
      </c>
    </row>
    <row r="14" spans="1:42" s="5" customFormat="1" ht="19.5" customHeight="1" x14ac:dyDescent="0.2">
      <c r="A14" s="27"/>
      <c r="B14" s="28"/>
      <c r="C14" s="27" t="s">
        <v>20</v>
      </c>
      <c r="D14" s="28" t="s">
        <v>103</v>
      </c>
      <c r="E14" s="28" t="s">
        <v>75</v>
      </c>
      <c r="F14" s="29">
        <v>204</v>
      </c>
      <c r="G14" s="29">
        <v>70.900000000000006</v>
      </c>
      <c r="H14" s="30">
        <v>227</v>
      </c>
      <c r="I14" s="30">
        <v>81.22</v>
      </c>
      <c r="J14" s="29">
        <v>431</v>
      </c>
      <c r="K14" s="31">
        <v>76.069999999999993</v>
      </c>
      <c r="L14" s="328">
        <v>80.099000000000004</v>
      </c>
      <c r="M14" s="33">
        <v>76.073999999999998</v>
      </c>
      <c r="N14" s="28" t="s">
        <v>103</v>
      </c>
      <c r="O14" s="34"/>
      <c r="P14" s="28" t="s">
        <v>103</v>
      </c>
      <c r="Q14" s="29"/>
      <c r="R14" s="34"/>
      <c r="S14" s="28" t="s">
        <v>103</v>
      </c>
      <c r="T14" s="28" t="s">
        <v>103</v>
      </c>
      <c r="U14" s="28" t="s">
        <v>103</v>
      </c>
      <c r="V14" s="28" t="s">
        <v>103</v>
      </c>
      <c r="W14" s="28" t="s">
        <v>103</v>
      </c>
      <c r="X14" s="28" t="s">
        <v>103</v>
      </c>
      <c r="Y14" s="28" t="s">
        <v>103</v>
      </c>
      <c r="Z14" s="28" t="s">
        <v>103</v>
      </c>
      <c r="AA14" s="28" t="s">
        <v>103</v>
      </c>
      <c r="AB14" s="28" t="s">
        <v>103</v>
      </c>
      <c r="AC14" s="34"/>
      <c r="AD14" s="34"/>
      <c r="AE14" s="29"/>
      <c r="AF14" s="28" t="s">
        <v>103</v>
      </c>
      <c r="AG14" s="34"/>
      <c r="AH14" s="28" t="s">
        <v>103</v>
      </c>
      <c r="AI14" s="28" t="s">
        <v>103</v>
      </c>
      <c r="AJ14" s="28" t="s">
        <v>103</v>
      </c>
      <c r="AK14" s="34"/>
      <c r="AL14" s="29"/>
      <c r="AM14" s="28" t="s">
        <v>103</v>
      </c>
      <c r="AN14" s="34"/>
      <c r="AO14" s="35"/>
      <c r="AP14" s="34"/>
    </row>
    <row r="15" spans="1:42" s="26" customFormat="1" ht="19.5" customHeight="1" x14ac:dyDescent="0.2">
      <c r="A15" s="62" t="s">
        <v>12</v>
      </c>
      <c r="B15" s="63" t="s">
        <v>13</v>
      </c>
      <c r="C15" s="62" t="s">
        <v>14</v>
      </c>
      <c r="D15" s="63" t="s">
        <v>92</v>
      </c>
      <c r="E15" s="63" t="s">
        <v>73</v>
      </c>
      <c r="F15" s="15">
        <v>143</v>
      </c>
      <c r="G15" s="15">
        <v>58.61</v>
      </c>
      <c r="H15" s="16">
        <v>146</v>
      </c>
      <c r="I15" s="16">
        <v>59.59</v>
      </c>
      <c r="J15" s="15">
        <v>289</v>
      </c>
      <c r="K15" s="17">
        <v>59.1</v>
      </c>
      <c r="L15" s="327">
        <v>62.540999999999997</v>
      </c>
      <c r="M15" s="18">
        <v>59.1</v>
      </c>
      <c r="N15" s="21">
        <v>73.332999999999998</v>
      </c>
      <c r="O15" s="19">
        <v>55.555999999999997</v>
      </c>
      <c r="P15" s="19">
        <v>59.091000000000001</v>
      </c>
      <c r="Q15" s="15">
        <v>83.332999999999998</v>
      </c>
      <c r="R15" s="21">
        <v>84.210999999999999</v>
      </c>
      <c r="S15" s="21">
        <v>83.721000000000004</v>
      </c>
      <c r="T15" s="21">
        <v>69.230999999999995</v>
      </c>
      <c r="U15" s="21">
        <v>83.332999999999998</v>
      </c>
      <c r="V15" s="19">
        <v>60</v>
      </c>
      <c r="W15" s="21">
        <v>71.429000000000002</v>
      </c>
      <c r="X15" s="22">
        <v>49.231000000000002</v>
      </c>
      <c r="Y15" s="21">
        <v>66.667000000000002</v>
      </c>
      <c r="Z15" s="19">
        <v>43.902000000000001</v>
      </c>
      <c r="AA15" s="21">
        <v>75</v>
      </c>
      <c r="AB15" s="19">
        <v>12.5</v>
      </c>
      <c r="AC15" s="19">
        <v>57.143000000000001</v>
      </c>
      <c r="AD15" s="19">
        <v>50</v>
      </c>
      <c r="AE15" s="15">
        <v>66.667000000000002</v>
      </c>
      <c r="AF15" s="19">
        <v>33.332999999999998</v>
      </c>
      <c r="AG15" s="19">
        <v>25</v>
      </c>
      <c r="AH15" s="19">
        <v>25</v>
      </c>
      <c r="AI15" s="19">
        <v>0</v>
      </c>
      <c r="AJ15" s="19">
        <v>15</v>
      </c>
      <c r="AK15" s="19">
        <v>40</v>
      </c>
      <c r="AL15" s="15">
        <v>64.286000000000001</v>
      </c>
      <c r="AM15" s="21">
        <v>67.856999999999999</v>
      </c>
      <c r="AN15" s="21">
        <v>75</v>
      </c>
      <c r="AO15" s="23">
        <v>100</v>
      </c>
      <c r="AP15" s="19">
        <v>0</v>
      </c>
    </row>
    <row r="16" spans="1:42" s="26" customFormat="1" ht="19.5" customHeight="1" x14ac:dyDescent="0.2">
      <c r="A16" s="62"/>
      <c r="B16" s="63"/>
      <c r="C16" s="62" t="s">
        <v>14</v>
      </c>
      <c r="D16" s="63" t="s">
        <v>92</v>
      </c>
      <c r="E16" s="63" t="s">
        <v>73</v>
      </c>
      <c r="F16" s="15">
        <v>143</v>
      </c>
      <c r="G16" s="15">
        <v>58.61</v>
      </c>
      <c r="H16" s="16">
        <v>146</v>
      </c>
      <c r="I16" s="16">
        <v>59.59</v>
      </c>
      <c r="J16" s="15">
        <v>289</v>
      </c>
      <c r="K16" s="17">
        <v>59.1</v>
      </c>
      <c r="L16" s="327">
        <v>62.540999999999997</v>
      </c>
      <c r="M16" s="18">
        <v>59.1</v>
      </c>
      <c r="N16" s="21"/>
      <c r="O16" s="63" t="s">
        <v>92</v>
      </c>
      <c r="P16" s="63" t="s">
        <v>92</v>
      </c>
      <c r="Q16" s="15"/>
      <c r="R16" s="21"/>
      <c r="S16" s="21"/>
      <c r="T16" s="21"/>
      <c r="U16" s="21"/>
      <c r="V16" s="63" t="s">
        <v>92</v>
      </c>
      <c r="W16" s="21"/>
      <c r="X16" s="63" t="s">
        <v>92</v>
      </c>
      <c r="Y16" s="21"/>
      <c r="Z16" s="63" t="s">
        <v>92</v>
      </c>
      <c r="AA16" s="21"/>
      <c r="AB16" s="63" t="s">
        <v>92</v>
      </c>
      <c r="AC16" s="63" t="s">
        <v>92</v>
      </c>
      <c r="AD16" s="63" t="s">
        <v>92</v>
      </c>
      <c r="AE16" s="15"/>
      <c r="AF16" s="63" t="s">
        <v>92</v>
      </c>
      <c r="AG16" s="63" t="s">
        <v>92</v>
      </c>
      <c r="AH16" s="63" t="s">
        <v>92</v>
      </c>
      <c r="AI16" s="63" t="s">
        <v>92</v>
      </c>
      <c r="AJ16" s="63" t="s">
        <v>92</v>
      </c>
      <c r="AK16" s="63" t="s">
        <v>92</v>
      </c>
      <c r="AL16" s="15"/>
      <c r="AM16" s="21"/>
      <c r="AN16" s="21"/>
      <c r="AO16" s="23"/>
      <c r="AP16" s="19"/>
    </row>
    <row r="17" spans="1:42" s="26" customFormat="1" ht="19.5" customHeight="1" x14ac:dyDescent="0.2">
      <c r="A17" s="38" t="s">
        <v>37</v>
      </c>
      <c r="B17" s="39" t="s">
        <v>13</v>
      </c>
      <c r="C17" s="38" t="s">
        <v>14</v>
      </c>
      <c r="D17" s="39" t="s">
        <v>93</v>
      </c>
      <c r="E17" s="39" t="s">
        <v>79</v>
      </c>
      <c r="F17" s="15">
        <v>148</v>
      </c>
      <c r="G17" s="15">
        <v>60.66</v>
      </c>
      <c r="H17" s="16">
        <v>131</v>
      </c>
      <c r="I17" s="16">
        <v>53.47</v>
      </c>
      <c r="J17" s="15">
        <v>279</v>
      </c>
      <c r="K17" s="17">
        <v>57.06</v>
      </c>
      <c r="L17" s="327">
        <v>61.674999999999997</v>
      </c>
      <c r="M17" s="18">
        <v>57.055</v>
      </c>
      <c r="N17" s="21">
        <v>80</v>
      </c>
      <c r="O17" s="23">
        <v>100</v>
      </c>
      <c r="P17" s="19">
        <v>45.454999999999998</v>
      </c>
      <c r="Q17" s="22">
        <v>41.667000000000002</v>
      </c>
      <c r="R17" s="21">
        <v>78.947000000000003</v>
      </c>
      <c r="S17" s="21">
        <v>74.418999999999997</v>
      </c>
      <c r="T17" s="19">
        <v>51.281999999999996</v>
      </c>
      <c r="U17" s="19">
        <v>33.332999999999998</v>
      </c>
      <c r="V17" s="19">
        <v>40</v>
      </c>
      <c r="W17" s="21">
        <v>67.856999999999999</v>
      </c>
      <c r="X17" s="22">
        <v>49.231000000000002</v>
      </c>
      <c r="Y17" s="19">
        <v>38.094999999999999</v>
      </c>
      <c r="Z17" s="19">
        <v>41.463000000000001</v>
      </c>
      <c r="AA17" s="21">
        <v>66.667000000000002</v>
      </c>
      <c r="AB17" s="21">
        <v>87.5</v>
      </c>
      <c r="AC17" s="21">
        <v>64.286000000000001</v>
      </c>
      <c r="AD17" s="19">
        <v>33.332999999999998</v>
      </c>
      <c r="AE17" s="15">
        <v>66.667000000000002</v>
      </c>
      <c r="AF17" s="19">
        <v>50</v>
      </c>
      <c r="AG17" s="21">
        <v>75</v>
      </c>
      <c r="AH17" s="19">
        <v>25</v>
      </c>
      <c r="AI17" s="21">
        <v>100</v>
      </c>
      <c r="AJ17" s="21">
        <v>65</v>
      </c>
      <c r="AK17" s="19">
        <v>50</v>
      </c>
      <c r="AL17" s="22">
        <v>28.571000000000002</v>
      </c>
      <c r="AM17" s="21">
        <v>64.286000000000001</v>
      </c>
      <c r="AN17" s="19">
        <v>50</v>
      </c>
      <c r="AO17" s="23">
        <v>100</v>
      </c>
      <c r="AP17" s="19">
        <v>57.143000000000001</v>
      </c>
    </row>
    <row r="18" spans="1:42" s="26" customFormat="1" ht="19.5" customHeight="1" x14ac:dyDescent="0.2">
      <c r="A18" s="38"/>
      <c r="B18" s="39"/>
      <c r="C18" s="38" t="s">
        <v>14</v>
      </c>
      <c r="D18" s="39" t="s">
        <v>93</v>
      </c>
      <c r="E18" s="39" t="s">
        <v>79</v>
      </c>
      <c r="F18" s="15">
        <v>148</v>
      </c>
      <c r="G18" s="15">
        <v>60.66</v>
      </c>
      <c r="H18" s="16">
        <v>131</v>
      </c>
      <c r="I18" s="16">
        <v>53.47</v>
      </c>
      <c r="J18" s="15">
        <v>279</v>
      </c>
      <c r="K18" s="17">
        <v>57.06</v>
      </c>
      <c r="L18" s="327">
        <v>61.674999999999997</v>
      </c>
      <c r="M18" s="18">
        <v>57.055</v>
      </c>
      <c r="N18" s="21"/>
      <c r="O18" s="23"/>
      <c r="P18" s="39" t="s">
        <v>93</v>
      </c>
      <c r="Q18" s="39" t="s">
        <v>93</v>
      </c>
      <c r="R18" s="21"/>
      <c r="S18" s="21"/>
      <c r="T18" s="39" t="s">
        <v>93</v>
      </c>
      <c r="U18" s="39" t="s">
        <v>93</v>
      </c>
      <c r="V18" s="39" t="s">
        <v>93</v>
      </c>
      <c r="W18" s="21"/>
      <c r="X18" s="39" t="s">
        <v>93</v>
      </c>
      <c r="Y18" s="39" t="s">
        <v>93</v>
      </c>
      <c r="Z18" s="39" t="s">
        <v>93</v>
      </c>
      <c r="AA18" s="21"/>
      <c r="AB18" s="21"/>
      <c r="AC18" s="21"/>
      <c r="AD18" s="39" t="s">
        <v>93</v>
      </c>
      <c r="AE18" s="15"/>
      <c r="AF18" s="39" t="s">
        <v>93</v>
      </c>
      <c r="AG18" s="21"/>
      <c r="AH18" s="39" t="s">
        <v>93</v>
      </c>
      <c r="AI18" s="21"/>
      <c r="AJ18" s="21"/>
      <c r="AK18" s="39" t="s">
        <v>93</v>
      </c>
      <c r="AL18" s="39" t="s">
        <v>93</v>
      </c>
      <c r="AM18" s="21"/>
      <c r="AN18" s="39" t="s">
        <v>93</v>
      </c>
      <c r="AO18" s="23"/>
      <c r="AP18" s="39" t="s">
        <v>93</v>
      </c>
    </row>
    <row r="19" spans="1:42" s="5" customFormat="1" ht="19.5" customHeight="1" x14ac:dyDescent="0.2">
      <c r="A19" s="40" t="s">
        <v>29</v>
      </c>
      <c r="B19" s="41" t="s">
        <v>13</v>
      </c>
      <c r="C19" s="40" t="s">
        <v>20</v>
      </c>
      <c r="D19" s="41" t="s">
        <v>94</v>
      </c>
      <c r="E19" s="41" t="s">
        <v>79</v>
      </c>
      <c r="F19" s="29">
        <v>75</v>
      </c>
      <c r="G19" s="29">
        <v>30.74</v>
      </c>
      <c r="H19" s="30">
        <v>170</v>
      </c>
      <c r="I19" s="30">
        <v>69.39</v>
      </c>
      <c r="J19" s="29">
        <v>245</v>
      </c>
      <c r="K19" s="31">
        <v>50.1</v>
      </c>
      <c r="L19" s="328">
        <v>53.853999999999999</v>
      </c>
      <c r="M19" s="33">
        <v>50.101999999999997</v>
      </c>
      <c r="N19" s="34">
        <v>66.667000000000002</v>
      </c>
      <c r="O19" s="34">
        <v>44.444000000000003</v>
      </c>
      <c r="P19" s="34">
        <v>31.818000000000001</v>
      </c>
      <c r="Q19" s="29">
        <v>66.667000000000002</v>
      </c>
      <c r="R19" s="34">
        <v>68.421000000000006</v>
      </c>
      <c r="S19" s="34">
        <v>53.488</v>
      </c>
      <c r="T19" s="34">
        <v>71.795000000000002</v>
      </c>
      <c r="U19" s="34">
        <v>33.332999999999998</v>
      </c>
      <c r="V19" s="35">
        <v>100</v>
      </c>
      <c r="W19" s="34">
        <v>42.856999999999999</v>
      </c>
      <c r="X19" s="29">
        <v>47.692</v>
      </c>
      <c r="Y19" s="34">
        <v>28.571000000000002</v>
      </c>
      <c r="Z19" s="34">
        <v>39.024000000000001</v>
      </c>
      <c r="AA19" s="34">
        <v>70.832999999999998</v>
      </c>
      <c r="AB19" s="34">
        <v>50</v>
      </c>
      <c r="AC19" s="34">
        <v>35.713999999999999</v>
      </c>
      <c r="AD19" s="34">
        <v>50</v>
      </c>
      <c r="AE19" s="42">
        <v>100</v>
      </c>
      <c r="AF19" s="34">
        <v>50</v>
      </c>
      <c r="AG19" s="34">
        <v>25</v>
      </c>
      <c r="AH19" s="34">
        <v>50</v>
      </c>
      <c r="AI19" s="34">
        <v>100</v>
      </c>
      <c r="AJ19" s="34">
        <v>20</v>
      </c>
      <c r="AK19" s="34">
        <v>55</v>
      </c>
      <c r="AL19" s="29">
        <v>42.856999999999999</v>
      </c>
      <c r="AM19" s="34">
        <v>50</v>
      </c>
      <c r="AN19" s="34">
        <v>50</v>
      </c>
      <c r="AO19" s="35">
        <v>100</v>
      </c>
      <c r="AP19" s="34">
        <v>42.856999999999999</v>
      </c>
    </row>
    <row r="20" spans="1:42" s="5" customFormat="1" ht="19.5" customHeight="1" x14ac:dyDescent="0.2">
      <c r="A20" s="40"/>
      <c r="B20" s="41"/>
      <c r="C20" s="40" t="s">
        <v>20</v>
      </c>
      <c r="D20" s="41" t="s">
        <v>94</v>
      </c>
      <c r="E20" s="41" t="s">
        <v>79</v>
      </c>
      <c r="F20" s="29">
        <v>75</v>
      </c>
      <c r="G20" s="29">
        <v>30.74</v>
      </c>
      <c r="H20" s="30">
        <v>170</v>
      </c>
      <c r="I20" s="30">
        <v>69.39</v>
      </c>
      <c r="J20" s="29">
        <v>245</v>
      </c>
      <c r="K20" s="31">
        <v>50.1</v>
      </c>
      <c r="L20" s="328">
        <v>53.853999999999999</v>
      </c>
      <c r="M20" s="33">
        <v>50.101999999999997</v>
      </c>
      <c r="N20" s="34"/>
      <c r="O20" s="41" t="s">
        <v>94</v>
      </c>
      <c r="P20" s="41" t="s">
        <v>94</v>
      </c>
      <c r="Q20" s="29"/>
      <c r="R20" s="34"/>
      <c r="S20" s="41" t="s">
        <v>94</v>
      </c>
      <c r="T20" s="34"/>
      <c r="U20" s="41" t="s">
        <v>94</v>
      </c>
      <c r="V20" s="35"/>
      <c r="W20" s="41" t="s">
        <v>94</v>
      </c>
      <c r="X20" s="41" t="s">
        <v>94</v>
      </c>
      <c r="Y20" s="41" t="s">
        <v>94</v>
      </c>
      <c r="Z20" s="41" t="s">
        <v>94</v>
      </c>
      <c r="AA20" s="34"/>
      <c r="AB20" s="41" t="s">
        <v>94</v>
      </c>
      <c r="AC20" s="41" t="s">
        <v>94</v>
      </c>
      <c r="AD20" s="41" t="s">
        <v>94</v>
      </c>
      <c r="AE20" s="42"/>
      <c r="AF20" s="41" t="s">
        <v>94</v>
      </c>
      <c r="AG20" s="41" t="s">
        <v>94</v>
      </c>
      <c r="AH20" s="41" t="s">
        <v>94</v>
      </c>
      <c r="AI20" s="34"/>
      <c r="AJ20" s="41" t="s">
        <v>94</v>
      </c>
      <c r="AK20" s="34"/>
      <c r="AL20" s="41" t="s">
        <v>94</v>
      </c>
      <c r="AM20" s="41" t="s">
        <v>94</v>
      </c>
      <c r="AN20" s="41" t="s">
        <v>94</v>
      </c>
      <c r="AO20" s="35"/>
      <c r="AP20" s="41" t="s">
        <v>94</v>
      </c>
    </row>
    <row r="21" spans="1:42" s="26" customFormat="1" ht="19.5" customHeight="1" x14ac:dyDescent="0.2">
      <c r="A21" s="13" t="s">
        <v>34</v>
      </c>
      <c r="B21" s="14" t="s">
        <v>13</v>
      </c>
      <c r="C21" s="13" t="s">
        <v>14</v>
      </c>
      <c r="D21" s="14" t="s">
        <v>95</v>
      </c>
      <c r="E21" s="14" t="s">
        <v>74</v>
      </c>
      <c r="F21" s="15">
        <v>108</v>
      </c>
      <c r="G21" s="15">
        <v>44.26</v>
      </c>
      <c r="H21" s="16">
        <v>134</v>
      </c>
      <c r="I21" s="16">
        <v>54.69</v>
      </c>
      <c r="J21" s="15">
        <v>242</v>
      </c>
      <c r="K21" s="17">
        <v>49.49</v>
      </c>
      <c r="L21" s="327">
        <v>56.423000000000002</v>
      </c>
      <c r="M21" s="18">
        <v>49.488999999999997</v>
      </c>
      <c r="N21" s="21">
        <v>80</v>
      </c>
      <c r="O21" s="19">
        <v>44.444000000000003</v>
      </c>
      <c r="P21" s="19">
        <v>40.908999999999999</v>
      </c>
      <c r="Q21" s="22">
        <v>33.332999999999998</v>
      </c>
      <c r="R21" s="19">
        <v>52.631999999999998</v>
      </c>
      <c r="S21" s="21">
        <v>72.093000000000004</v>
      </c>
      <c r="T21" s="19">
        <v>46.154000000000003</v>
      </c>
      <c r="U21" s="21">
        <v>83.332999999999998</v>
      </c>
      <c r="V21" s="19">
        <v>40</v>
      </c>
      <c r="W21" s="19">
        <v>50</v>
      </c>
      <c r="X21" s="22">
        <v>18.462</v>
      </c>
      <c r="Y21" s="19">
        <v>33.332999999999998</v>
      </c>
      <c r="Z21" s="19">
        <v>41.463000000000001</v>
      </c>
      <c r="AA21" s="19">
        <v>25</v>
      </c>
      <c r="AB21" s="21">
        <v>87.5</v>
      </c>
      <c r="AC21" s="21">
        <v>71.429000000000002</v>
      </c>
      <c r="AD21" s="19">
        <v>50</v>
      </c>
      <c r="AE21" s="15">
        <v>66.667000000000002</v>
      </c>
      <c r="AF21" s="19">
        <v>50</v>
      </c>
      <c r="AG21" s="19">
        <v>0</v>
      </c>
      <c r="AH21" s="19">
        <v>50</v>
      </c>
      <c r="AI21" s="21">
        <v>100</v>
      </c>
      <c r="AJ21" s="21">
        <v>75</v>
      </c>
      <c r="AK21" s="21">
        <v>90</v>
      </c>
      <c r="AL21" s="15">
        <v>92.856999999999999</v>
      </c>
      <c r="AM21" s="19">
        <v>46.429000000000002</v>
      </c>
      <c r="AN21" s="19">
        <v>50</v>
      </c>
      <c r="AO21" s="23">
        <v>100</v>
      </c>
      <c r="AP21" s="19">
        <v>14.286</v>
      </c>
    </row>
    <row r="22" spans="1:42" s="26" customFormat="1" ht="19.5" customHeight="1" x14ac:dyDescent="0.2">
      <c r="A22" s="13"/>
      <c r="B22" s="14"/>
      <c r="C22" s="13" t="s">
        <v>14</v>
      </c>
      <c r="D22" s="14" t="s">
        <v>95</v>
      </c>
      <c r="E22" s="14" t="s">
        <v>74</v>
      </c>
      <c r="F22" s="15">
        <v>108</v>
      </c>
      <c r="G22" s="15">
        <v>44.26</v>
      </c>
      <c r="H22" s="16">
        <v>134</v>
      </c>
      <c r="I22" s="16">
        <v>54.69</v>
      </c>
      <c r="J22" s="15">
        <v>242</v>
      </c>
      <c r="K22" s="17">
        <v>49.49</v>
      </c>
      <c r="L22" s="327">
        <v>56.423000000000002</v>
      </c>
      <c r="M22" s="18">
        <v>49.488999999999997</v>
      </c>
      <c r="N22" s="21"/>
      <c r="O22" s="14" t="s">
        <v>95</v>
      </c>
      <c r="P22" s="14" t="s">
        <v>95</v>
      </c>
      <c r="Q22" s="14" t="s">
        <v>95</v>
      </c>
      <c r="R22" s="14" t="s">
        <v>95</v>
      </c>
      <c r="S22" s="21"/>
      <c r="T22" s="14" t="s">
        <v>95</v>
      </c>
      <c r="U22" s="21"/>
      <c r="V22" s="14" t="s">
        <v>95</v>
      </c>
      <c r="W22" s="14" t="s">
        <v>95</v>
      </c>
      <c r="X22" s="14" t="s">
        <v>95</v>
      </c>
      <c r="Y22" s="14" t="s">
        <v>95</v>
      </c>
      <c r="Z22" s="14" t="s">
        <v>95</v>
      </c>
      <c r="AA22" s="14" t="s">
        <v>95</v>
      </c>
      <c r="AB22" s="21"/>
      <c r="AC22" s="21"/>
      <c r="AD22" s="14" t="s">
        <v>95</v>
      </c>
      <c r="AE22" s="15"/>
      <c r="AF22" s="14" t="s">
        <v>95</v>
      </c>
      <c r="AG22" s="14" t="s">
        <v>95</v>
      </c>
      <c r="AH22" s="14" t="s">
        <v>95</v>
      </c>
      <c r="AI22" s="21"/>
      <c r="AJ22" s="21"/>
      <c r="AK22" s="21"/>
      <c r="AL22" s="15"/>
      <c r="AM22" s="14" t="s">
        <v>95</v>
      </c>
      <c r="AN22" s="14" t="s">
        <v>95</v>
      </c>
      <c r="AO22" s="23"/>
      <c r="AP22" s="14" t="s">
        <v>95</v>
      </c>
    </row>
    <row r="23" spans="1:42" s="5" customFormat="1" ht="19.5" customHeight="1" x14ac:dyDescent="0.2">
      <c r="A23" s="64" t="s">
        <v>23</v>
      </c>
      <c r="B23" s="65" t="s">
        <v>19</v>
      </c>
      <c r="C23" s="64" t="s">
        <v>20</v>
      </c>
      <c r="D23" s="65" t="s">
        <v>96</v>
      </c>
      <c r="E23" s="65" t="s">
        <v>76</v>
      </c>
      <c r="F23" s="29">
        <v>167</v>
      </c>
      <c r="G23" s="29">
        <v>45.7</v>
      </c>
      <c r="H23" s="30">
        <v>174</v>
      </c>
      <c r="I23" s="30">
        <v>48.37</v>
      </c>
      <c r="J23" s="29">
        <v>341</v>
      </c>
      <c r="K23" s="31">
        <v>47.03</v>
      </c>
      <c r="L23" s="328">
        <v>57.494999999999997</v>
      </c>
      <c r="M23" s="33">
        <v>47.034999999999997</v>
      </c>
      <c r="N23" s="34">
        <v>73.332999999999998</v>
      </c>
      <c r="O23" s="34">
        <v>38.889000000000003</v>
      </c>
      <c r="P23" s="34">
        <v>45.454999999999998</v>
      </c>
      <c r="Q23" s="29">
        <v>50</v>
      </c>
      <c r="R23" s="34">
        <v>63.158000000000001</v>
      </c>
      <c r="S23" s="34">
        <v>40.698</v>
      </c>
      <c r="T23" s="34">
        <v>42.308</v>
      </c>
      <c r="U23" s="34">
        <v>25</v>
      </c>
      <c r="V23" s="34">
        <v>30</v>
      </c>
      <c r="W23" s="34">
        <v>51.786000000000001</v>
      </c>
      <c r="X23" s="29">
        <v>37.692</v>
      </c>
      <c r="Y23" s="34">
        <v>47.619</v>
      </c>
      <c r="Z23" s="34">
        <v>43.902000000000001</v>
      </c>
      <c r="AA23" s="34">
        <v>25</v>
      </c>
      <c r="AB23" s="34">
        <v>68.75</v>
      </c>
      <c r="AC23" s="34">
        <v>32.143000000000001</v>
      </c>
      <c r="AD23" s="34">
        <v>41.667000000000002</v>
      </c>
      <c r="AE23" s="29">
        <v>50</v>
      </c>
      <c r="AF23" s="34">
        <v>33.332999999999998</v>
      </c>
      <c r="AG23" s="34">
        <v>37.5</v>
      </c>
      <c r="AH23" s="34">
        <v>37.5</v>
      </c>
      <c r="AI23" s="34">
        <v>50</v>
      </c>
      <c r="AJ23" s="34">
        <v>72.5</v>
      </c>
      <c r="AK23" s="34">
        <v>82.5</v>
      </c>
      <c r="AL23" s="29">
        <v>60.713999999999999</v>
      </c>
      <c r="AM23" s="34">
        <v>55.356999999999999</v>
      </c>
      <c r="AN23" s="34">
        <v>50</v>
      </c>
      <c r="AO23" s="34">
        <v>50</v>
      </c>
      <c r="AP23" s="34">
        <v>7.1429999999999998</v>
      </c>
    </row>
    <row r="24" spans="1:42" s="5" customFormat="1" ht="19.5" customHeight="1" x14ac:dyDescent="0.2">
      <c r="A24" s="64"/>
      <c r="B24" s="65"/>
      <c r="C24" s="64" t="s">
        <v>20</v>
      </c>
      <c r="D24" s="65" t="s">
        <v>96</v>
      </c>
      <c r="E24" s="65" t="s">
        <v>76</v>
      </c>
      <c r="F24" s="29">
        <v>167</v>
      </c>
      <c r="G24" s="29">
        <v>45.7</v>
      </c>
      <c r="H24" s="30">
        <v>174</v>
      </c>
      <c r="I24" s="30">
        <v>48.37</v>
      </c>
      <c r="J24" s="29">
        <v>341</v>
      </c>
      <c r="K24" s="31">
        <v>47.03</v>
      </c>
      <c r="L24" s="328">
        <v>57.494999999999997</v>
      </c>
      <c r="M24" s="33">
        <v>47.034999999999997</v>
      </c>
      <c r="N24" s="34"/>
      <c r="O24" s="65" t="s">
        <v>96</v>
      </c>
      <c r="P24" s="65" t="s">
        <v>96</v>
      </c>
      <c r="Q24" s="65" t="s">
        <v>96</v>
      </c>
      <c r="R24" s="34"/>
      <c r="S24" s="65" t="s">
        <v>96</v>
      </c>
      <c r="T24" s="65" t="s">
        <v>96</v>
      </c>
      <c r="U24" s="65" t="s">
        <v>96</v>
      </c>
      <c r="V24" s="65" t="s">
        <v>96</v>
      </c>
      <c r="W24" s="65" t="s">
        <v>96</v>
      </c>
      <c r="X24" s="65" t="s">
        <v>96</v>
      </c>
      <c r="Y24" s="65" t="s">
        <v>96</v>
      </c>
      <c r="Z24" s="65" t="s">
        <v>96</v>
      </c>
      <c r="AA24" s="65" t="s">
        <v>96</v>
      </c>
      <c r="AB24" s="34"/>
      <c r="AC24" s="65" t="s">
        <v>96</v>
      </c>
      <c r="AD24" s="65" t="s">
        <v>96</v>
      </c>
      <c r="AE24" s="65" t="s">
        <v>96</v>
      </c>
      <c r="AF24" s="65" t="s">
        <v>96</v>
      </c>
      <c r="AG24" s="65" t="s">
        <v>96</v>
      </c>
      <c r="AH24" s="65" t="s">
        <v>96</v>
      </c>
      <c r="AI24" s="65" t="s">
        <v>96</v>
      </c>
      <c r="AJ24" s="34"/>
      <c r="AK24" s="34"/>
      <c r="AL24" s="29"/>
      <c r="AM24" s="65" t="s">
        <v>96</v>
      </c>
      <c r="AN24" s="65" t="s">
        <v>96</v>
      </c>
      <c r="AO24" s="65" t="s">
        <v>96</v>
      </c>
      <c r="AP24" s="65" t="s">
        <v>96</v>
      </c>
    </row>
    <row r="25" spans="1:42" s="26" customFormat="1" ht="19.5" customHeight="1" x14ac:dyDescent="0.2">
      <c r="A25" s="24" t="s">
        <v>35</v>
      </c>
      <c r="B25" s="25" t="s">
        <v>13</v>
      </c>
      <c r="C25" s="24" t="s">
        <v>14</v>
      </c>
      <c r="D25" s="25" t="s">
        <v>97</v>
      </c>
      <c r="E25" s="25" t="s">
        <v>81</v>
      </c>
      <c r="F25" s="15">
        <v>84</v>
      </c>
      <c r="G25" s="15">
        <v>34.43</v>
      </c>
      <c r="H25" s="16">
        <v>121</v>
      </c>
      <c r="I25" s="16">
        <v>49.39</v>
      </c>
      <c r="J25" s="15">
        <v>205</v>
      </c>
      <c r="K25" s="17">
        <v>41.92</v>
      </c>
      <c r="L25" s="327">
        <v>46.500999999999998</v>
      </c>
      <c r="M25" s="18">
        <v>41.921999999999997</v>
      </c>
      <c r="N25" s="45">
        <v>46.667000000000002</v>
      </c>
      <c r="O25" s="21">
        <v>66.667000000000002</v>
      </c>
      <c r="P25" s="19">
        <v>31.818000000000001</v>
      </c>
      <c r="Q25" s="46">
        <v>58.332999999999998</v>
      </c>
      <c r="R25" s="21">
        <v>63.158000000000001</v>
      </c>
      <c r="S25" s="19">
        <v>39.534999999999997</v>
      </c>
      <c r="T25" s="19">
        <v>35.896999999999998</v>
      </c>
      <c r="U25" s="19">
        <v>33.332999999999998</v>
      </c>
      <c r="V25" s="19">
        <v>40</v>
      </c>
      <c r="W25" s="19">
        <v>32.143000000000001</v>
      </c>
      <c r="X25" s="22">
        <v>38.462000000000003</v>
      </c>
      <c r="Y25" s="45">
        <v>47.619</v>
      </c>
      <c r="Z25" s="19">
        <v>34.146000000000001</v>
      </c>
      <c r="AA25" s="19">
        <v>41.667000000000002</v>
      </c>
      <c r="AB25" s="21">
        <v>62.5</v>
      </c>
      <c r="AC25" s="19">
        <v>42.856999999999999</v>
      </c>
      <c r="AD25" s="45">
        <v>50</v>
      </c>
      <c r="AE25" s="15">
        <v>100</v>
      </c>
      <c r="AF25" s="19">
        <v>33.332999999999998</v>
      </c>
      <c r="AG25" s="45">
        <v>50</v>
      </c>
      <c r="AH25" s="19">
        <v>0</v>
      </c>
      <c r="AI25" s="21">
        <v>100</v>
      </c>
      <c r="AJ25" s="45">
        <v>60</v>
      </c>
      <c r="AK25" s="21">
        <v>65</v>
      </c>
      <c r="AL25" s="22">
        <v>28.571000000000002</v>
      </c>
      <c r="AM25" s="19">
        <v>32.143000000000001</v>
      </c>
      <c r="AN25" s="45">
        <v>50</v>
      </c>
      <c r="AO25" s="23">
        <v>100</v>
      </c>
      <c r="AP25" s="19">
        <v>0</v>
      </c>
    </row>
    <row r="26" spans="1:42" s="26" customFormat="1" ht="19.5" customHeight="1" x14ac:dyDescent="0.2">
      <c r="A26" s="24"/>
      <c r="B26" s="25"/>
      <c r="C26" s="24" t="s">
        <v>14</v>
      </c>
      <c r="D26" s="25" t="s">
        <v>97</v>
      </c>
      <c r="E26" s="25" t="s">
        <v>81</v>
      </c>
      <c r="F26" s="15">
        <v>84</v>
      </c>
      <c r="G26" s="15">
        <v>34.43</v>
      </c>
      <c r="H26" s="16">
        <v>121</v>
      </c>
      <c r="I26" s="16">
        <v>49.39</v>
      </c>
      <c r="J26" s="15">
        <v>205</v>
      </c>
      <c r="K26" s="17">
        <v>41.92</v>
      </c>
      <c r="L26" s="327">
        <v>46.500999999999998</v>
      </c>
      <c r="M26" s="18">
        <v>41.921999999999997</v>
      </c>
      <c r="N26" s="25" t="s">
        <v>97</v>
      </c>
      <c r="O26" s="21"/>
      <c r="P26" s="25" t="s">
        <v>97</v>
      </c>
      <c r="Q26" s="25" t="s">
        <v>97</v>
      </c>
      <c r="R26" s="21"/>
      <c r="S26" s="25" t="s">
        <v>97</v>
      </c>
      <c r="T26" s="25" t="s">
        <v>97</v>
      </c>
      <c r="U26" s="25" t="s">
        <v>97</v>
      </c>
      <c r="V26" s="25" t="s">
        <v>97</v>
      </c>
      <c r="W26" s="25" t="s">
        <v>97</v>
      </c>
      <c r="X26" s="25" t="s">
        <v>97</v>
      </c>
      <c r="Y26" s="25" t="s">
        <v>97</v>
      </c>
      <c r="Z26" s="25" t="s">
        <v>97</v>
      </c>
      <c r="AA26" s="25" t="s">
        <v>97</v>
      </c>
      <c r="AB26" s="21"/>
      <c r="AC26" s="25" t="s">
        <v>97</v>
      </c>
      <c r="AD26" s="25" t="s">
        <v>97</v>
      </c>
      <c r="AE26" s="15"/>
      <c r="AF26" s="25" t="s">
        <v>97</v>
      </c>
      <c r="AG26" s="25" t="s">
        <v>97</v>
      </c>
      <c r="AH26" s="25" t="s">
        <v>97</v>
      </c>
      <c r="AI26" s="21"/>
      <c r="AJ26" s="25" t="s">
        <v>97</v>
      </c>
      <c r="AK26" s="21"/>
      <c r="AL26" s="25" t="s">
        <v>97</v>
      </c>
      <c r="AM26" s="25" t="s">
        <v>97</v>
      </c>
      <c r="AN26" s="25" t="s">
        <v>97</v>
      </c>
      <c r="AO26" s="23"/>
      <c r="AP26" s="25" t="s">
        <v>97</v>
      </c>
    </row>
    <row r="27" spans="1:42" s="5" customFormat="1" ht="19.5" customHeight="1" x14ac:dyDescent="0.2">
      <c r="A27" s="24" t="s">
        <v>31</v>
      </c>
      <c r="B27" s="25" t="s">
        <v>13</v>
      </c>
      <c r="C27" s="24" t="s">
        <v>14</v>
      </c>
      <c r="D27" s="25" t="s">
        <v>98</v>
      </c>
      <c r="E27" s="25" t="s">
        <v>80</v>
      </c>
      <c r="F27" s="15">
        <v>87</v>
      </c>
      <c r="G27" s="15">
        <v>35.659999999999997</v>
      </c>
      <c r="H27" s="16">
        <v>105</v>
      </c>
      <c r="I27" s="16">
        <v>42.86</v>
      </c>
      <c r="J27" s="15">
        <v>192</v>
      </c>
      <c r="K27" s="17">
        <v>39.26</v>
      </c>
      <c r="L27" s="329">
        <v>34.72</v>
      </c>
      <c r="M27" s="48">
        <v>39.264000000000003</v>
      </c>
      <c r="N27" s="21">
        <v>66.667000000000002</v>
      </c>
      <c r="O27" s="45">
        <v>44.444000000000003</v>
      </c>
      <c r="P27" s="19">
        <v>13.635999999999999</v>
      </c>
      <c r="Q27" s="46">
        <v>58.332999999999998</v>
      </c>
      <c r="R27" s="21">
        <v>63.158000000000001</v>
      </c>
      <c r="S27" s="21">
        <v>67.441999999999993</v>
      </c>
      <c r="T27" s="19">
        <v>15.385</v>
      </c>
      <c r="U27" s="45">
        <v>50</v>
      </c>
      <c r="V27" s="45">
        <v>40</v>
      </c>
      <c r="W27" s="19">
        <v>21.428999999999998</v>
      </c>
      <c r="X27" s="46">
        <v>35.384999999999998</v>
      </c>
      <c r="Y27" s="19">
        <v>28.571000000000002</v>
      </c>
      <c r="Z27" s="19">
        <v>14.634</v>
      </c>
      <c r="AA27" s="45">
        <v>50</v>
      </c>
      <c r="AB27" s="21">
        <v>62.5</v>
      </c>
      <c r="AC27" s="21">
        <v>85.713999999999999</v>
      </c>
      <c r="AD27" s="19">
        <v>33.332999999999998</v>
      </c>
      <c r="AE27" s="22">
        <v>0</v>
      </c>
      <c r="AF27" s="19">
        <v>0</v>
      </c>
      <c r="AG27" s="19">
        <v>0</v>
      </c>
      <c r="AH27" s="19">
        <v>25</v>
      </c>
      <c r="AI27" s="21">
        <v>100</v>
      </c>
      <c r="AJ27" s="21">
        <v>65</v>
      </c>
      <c r="AK27" s="21">
        <v>65</v>
      </c>
      <c r="AL27" s="22">
        <v>28.571000000000002</v>
      </c>
      <c r="AM27" s="45">
        <v>35.713999999999999</v>
      </c>
      <c r="AN27" s="19">
        <v>0</v>
      </c>
      <c r="AO27" s="23">
        <v>100</v>
      </c>
      <c r="AP27" s="19">
        <v>14.286</v>
      </c>
    </row>
    <row r="28" spans="1:42" s="5" customFormat="1" ht="19.5" customHeight="1" x14ac:dyDescent="0.2">
      <c r="A28" s="24"/>
      <c r="B28" s="25"/>
      <c r="C28" s="24" t="s">
        <v>14</v>
      </c>
      <c r="D28" s="25" t="s">
        <v>98</v>
      </c>
      <c r="E28" s="25" t="s">
        <v>80</v>
      </c>
      <c r="F28" s="15">
        <v>87</v>
      </c>
      <c r="G28" s="15">
        <v>35.659999999999997</v>
      </c>
      <c r="H28" s="16">
        <v>105</v>
      </c>
      <c r="I28" s="16">
        <v>42.86</v>
      </c>
      <c r="J28" s="15">
        <v>192</v>
      </c>
      <c r="K28" s="17">
        <v>39.26</v>
      </c>
      <c r="L28" s="329">
        <v>34.72</v>
      </c>
      <c r="M28" s="48">
        <v>39.264000000000003</v>
      </c>
      <c r="N28" s="21"/>
      <c r="O28" s="25" t="s">
        <v>98</v>
      </c>
      <c r="P28" s="25" t="s">
        <v>98</v>
      </c>
      <c r="Q28" s="25" t="s">
        <v>98</v>
      </c>
      <c r="R28" s="21"/>
      <c r="S28" s="21"/>
      <c r="T28" s="25" t="s">
        <v>98</v>
      </c>
      <c r="U28" s="25" t="s">
        <v>98</v>
      </c>
      <c r="V28" s="25" t="s">
        <v>98</v>
      </c>
      <c r="W28" s="25" t="s">
        <v>98</v>
      </c>
      <c r="X28" s="25" t="s">
        <v>98</v>
      </c>
      <c r="Y28" s="25" t="s">
        <v>98</v>
      </c>
      <c r="Z28" s="25" t="s">
        <v>98</v>
      </c>
      <c r="AA28" s="25" t="s">
        <v>98</v>
      </c>
      <c r="AB28" s="21"/>
      <c r="AC28" s="21"/>
      <c r="AD28" s="25" t="s">
        <v>98</v>
      </c>
      <c r="AE28" s="25" t="s">
        <v>98</v>
      </c>
      <c r="AF28" s="25" t="s">
        <v>98</v>
      </c>
      <c r="AG28" s="25" t="s">
        <v>98</v>
      </c>
      <c r="AH28" s="25" t="s">
        <v>98</v>
      </c>
      <c r="AI28" s="21"/>
      <c r="AJ28" s="21"/>
      <c r="AK28" s="21"/>
      <c r="AL28" s="25" t="s">
        <v>98</v>
      </c>
      <c r="AM28" s="25" t="s">
        <v>98</v>
      </c>
      <c r="AN28" s="25" t="s">
        <v>98</v>
      </c>
      <c r="AO28" s="23"/>
      <c r="AP28" s="25" t="s">
        <v>98</v>
      </c>
    </row>
    <row r="29" spans="1:42" s="5" customFormat="1" ht="19.5" customHeight="1" x14ac:dyDescent="0.2">
      <c r="A29" s="66" t="s">
        <v>25</v>
      </c>
      <c r="B29" s="67" t="s">
        <v>19</v>
      </c>
      <c r="C29" s="66" t="s">
        <v>20</v>
      </c>
      <c r="D29" s="67" t="s">
        <v>99</v>
      </c>
      <c r="E29" s="67" t="s">
        <v>77</v>
      </c>
      <c r="F29" s="29">
        <v>152</v>
      </c>
      <c r="G29" s="29">
        <v>44.88</v>
      </c>
      <c r="H29" s="30">
        <v>84</v>
      </c>
      <c r="I29" s="30">
        <v>19.59</v>
      </c>
      <c r="J29" s="29">
        <v>236</v>
      </c>
      <c r="K29" s="31">
        <v>32.21</v>
      </c>
      <c r="L29" s="328">
        <v>40.341000000000001</v>
      </c>
      <c r="M29" s="33">
        <v>32.209000000000003</v>
      </c>
      <c r="N29" s="34">
        <v>56.667000000000002</v>
      </c>
      <c r="O29" s="34">
        <v>22.222000000000001</v>
      </c>
      <c r="P29" s="34">
        <v>20.454999999999998</v>
      </c>
      <c r="Q29" s="29">
        <v>25</v>
      </c>
      <c r="R29" s="34">
        <v>36.841999999999999</v>
      </c>
      <c r="S29" s="34">
        <v>27.907</v>
      </c>
      <c r="T29" s="34">
        <v>46.154000000000003</v>
      </c>
      <c r="U29" s="34">
        <v>16.667000000000002</v>
      </c>
      <c r="V29" s="34">
        <v>20</v>
      </c>
      <c r="W29" s="34">
        <v>30.356999999999999</v>
      </c>
      <c r="X29" s="29">
        <v>40</v>
      </c>
      <c r="Y29" s="34">
        <v>28.571000000000002</v>
      </c>
      <c r="Z29" s="34">
        <v>28.048999999999999</v>
      </c>
      <c r="AA29" s="34">
        <v>14.583</v>
      </c>
      <c r="AB29" s="34">
        <v>56.25</v>
      </c>
      <c r="AC29" s="34">
        <v>17.856999999999999</v>
      </c>
      <c r="AD29" s="34">
        <v>58.332999999999998</v>
      </c>
      <c r="AE29" s="29">
        <v>0</v>
      </c>
      <c r="AF29" s="34">
        <v>33.332999999999998</v>
      </c>
      <c r="AG29" s="34">
        <v>37.5</v>
      </c>
      <c r="AH29" s="34">
        <v>25</v>
      </c>
      <c r="AI29" s="34">
        <v>0</v>
      </c>
      <c r="AJ29" s="34">
        <v>30</v>
      </c>
      <c r="AK29" s="34">
        <v>60</v>
      </c>
      <c r="AL29" s="29">
        <v>21.428999999999998</v>
      </c>
      <c r="AM29" s="34">
        <v>28.571000000000002</v>
      </c>
      <c r="AN29" s="34">
        <v>25</v>
      </c>
      <c r="AO29" s="34">
        <v>0</v>
      </c>
      <c r="AP29" s="34">
        <v>0</v>
      </c>
    </row>
    <row r="30" spans="1:42" s="5" customFormat="1" ht="19.5" customHeight="1" x14ac:dyDescent="0.2">
      <c r="A30" s="66"/>
      <c r="B30" s="67"/>
      <c r="C30" s="66" t="s">
        <v>20</v>
      </c>
      <c r="D30" s="67" t="s">
        <v>99</v>
      </c>
      <c r="E30" s="67" t="s">
        <v>77</v>
      </c>
      <c r="F30" s="29">
        <v>152</v>
      </c>
      <c r="G30" s="29">
        <v>44.88</v>
      </c>
      <c r="H30" s="30">
        <v>84</v>
      </c>
      <c r="I30" s="30">
        <v>19.59</v>
      </c>
      <c r="J30" s="29">
        <v>236</v>
      </c>
      <c r="K30" s="31">
        <v>32.21</v>
      </c>
      <c r="L30" s="328">
        <v>40.341000000000001</v>
      </c>
      <c r="M30" s="33">
        <v>32.209000000000003</v>
      </c>
      <c r="N30" s="34"/>
      <c r="O30" s="67" t="s">
        <v>99</v>
      </c>
      <c r="P30" s="67" t="s">
        <v>99</v>
      </c>
      <c r="Q30" s="67" t="s">
        <v>99</v>
      </c>
      <c r="R30" s="67" t="s">
        <v>99</v>
      </c>
      <c r="S30" s="67" t="s">
        <v>99</v>
      </c>
      <c r="T30" s="34"/>
      <c r="U30" s="67" t="s">
        <v>99</v>
      </c>
      <c r="V30" s="67" t="s">
        <v>99</v>
      </c>
      <c r="W30" s="67" t="s">
        <v>99</v>
      </c>
      <c r="X30" s="67" t="s">
        <v>99</v>
      </c>
      <c r="Y30" s="67" t="s">
        <v>99</v>
      </c>
      <c r="Z30" s="67" t="s">
        <v>99</v>
      </c>
      <c r="AA30" s="67" t="s">
        <v>99</v>
      </c>
      <c r="AB30" s="34"/>
      <c r="AC30" s="67" t="s">
        <v>99</v>
      </c>
      <c r="AD30" s="34"/>
      <c r="AE30" s="67" t="s">
        <v>99</v>
      </c>
      <c r="AF30" s="67" t="s">
        <v>99</v>
      </c>
      <c r="AG30" s="67" t="s">
        <v>99</v>
      </c>
      <c r="AH30" s="67" t="s">
        <v>99</v>
      </c>
      <c r="AI30" s="67" t="s">
        <v>99</v>
      </c>
      <c r="AJ30" s="67" t="s">
        <v>99</v>
      </c>
      <c r="AK30" s="34"/>
      <c r="AL30" s="67" t="s">
        <v>99</v>
      </c>
      <c r="AM30" s="67" t="s">
        <v>99</v>
      </c>
      <c r="AN30" s="67" t="s">
        <v>99</v>
      </c>
      <c r="AO30" s="67" t="s">
        <v>99</v>
      </c>
      <c r="AP30" s="67" t="s">
        <v>99</v>
      </c>
    </row>
    <row r="31" spans="1:42" s="5" customFormat="1" ht="19.5" customHeight="1" x14ac:dyDescent="0.2">
      <c r="A31" s="27" t="s">
        <v>33</v>
      </c>
      <c r="B31" s="28" t="s">
        <v>19</v>
      </c>
      <c r="C31" s="27" t="s">
        <v>20</v>
      </c>
      <c r="D31" s="28" t="s">
        <v>100</v>
      </c>
      <c r="E31" s="28" t="s">
        <v>75</v>
      </c>
      <c r="F31" s="29">
        <v>134</v>
      </c>
      <c r="G31" s="29">
        <v>35.04</v>
      </c>
      <c r="H31" s="30">
        <v>108</v>
      </c>
      <c r="I31" s="30">
        <v>29.18</v>
      </c>
      <c r="J31" s="29">
        <v>242</v>
      </c>
      <c r="K31" s="31">
        <v>32.11</v>
      </c>
      <c r="L31" s="328">
        <v>39.539000000000001</v>
      </c>
      <c r="M31" s="33">
        <v>32.106000000000002</v>
      </c>
      <c r="N31" s="34">
        <v>63.332999999999998</v>
      </c>
      <c r="O31" s="34">
        <v>33.332999999999998</v>
      </c>
      <c r="P31" s="34">
        <v>11.364000000000001</v>
      </c>
      <c r="Q31" s="29">
        <v>33.332999999999998</v>
      </c>
      <c r="R31" s="34">
        <v>50</v>
      </c>
      <c r="S31" s="34">
        <v>34.884</v>
      </c>
      <c r="T31" s="70">
        <v>50</v>
      </c>
      <c r="U31" s="34">
        <v>16.667000000000002</v>
      </c>
      <c r="V31" s="34">
        <v>0</v>
      </c>
      <c r="W31" s="34">
        <v>33.929000000000002</v>
      </c>
      <c r="X31" s="29">
        <v>28.462</v>
      </c>
      <c r="Y31" s="70">
        <v>50</v>
      </c>
      <c r="Z31" s="34">
        <v>20.731999999999999</v>
      </c>
      <c r="AA31" s="34">
        <v>8.3330000000000002</v>
      </c>
      <c r="AB31" s="34">
        <v>18.75</v>
      </c>
      <c r="AC31" s="34">
        <v>35.713999999999999</v>
      </c>
      <c r="AD31" s="34">
        <v>58.332999999999998</v>
      </c>
      <c r="AE31" s="29">
        <v>33.332999999999998</v>
      </c>
      <c r="AF31" s="34">
        <v>33.332999999999998</v>
      </c>
      <c r="AG31" s="34">
        <v>12.5</v>
      </c>
      <c r="AH31" s="34">
        <v>12.5</v>
      </c>
      <c r="AI31" s="70">
        <v>50</v>
      </c>
      <c r="AJ31" s="34">
        <v>22.5</v>
      </c>
      <c r="AK31" s="34">
        <v>42.5</v>
      </c>
      <c r="AL31" s="29">
        <v>32.143000000000001</v>
      </c>
      <c r="AM31" s="34">
        <v>35.713999999999999</v>
      </c>
      <c r="AN31" s="34">
        <v>25</v>
      </c>
      <c r="AO31" s="35">
        <v>100</v>
      </c>
      <c r="AP31" s="34">
        <v>0</v>
      </c>
    </row>
    <row r="32" spans="1:42" s="5" customFormat="1" ht="19.5" customHeight="1" x14ac:dyDescent="0.2">
      <c r="A32" s="27"/>
      <c r="B32" s="28"/>
      <c r="C32" s="27" t="s">
        <v>20</v>
      </c>
      <c r="D32" s="28" t="s">
        <v>100</v>
      </c>
      <c r="E32" s="28" t="s">
        <v>75</v>
      </c>
      <c r="F32" s="29">
        <v>134</v>
      </c>
      <c r="G32" s="29">
        <v>35.04</v>
      </c>
      <c r="H32" s="30">
        <v>108</v>
      </c>
      <c r="I32" s="30">
        <v>29.18</v>
      </c>
      <c r="J32" s="29">
        <v>242</v>
      </c>
      <c r="K32" s="31">
        <v>32.11</v>
      </c>
      <c r="L32" s="328">
        <v>39.539000000000001</v>
      </c>
      <c r="M32" s="33">
        <v>32.106000000000002</v>
      </c>
      <c r="N32" s="34"/>
      <c r="O32" s="28" t="s">
        <v>100</v>
      </c>
      <c r="P32" s="28" t="s">
        <v>100</v>
      </c>
      <c r="Q32" s="28" t="s">
        <v>100</v>
      </c>
      <c r="R32" s="34"/>
      <c r="S32" s="28" t="s">
        <v>100</v>
      </c>
      <c r="T32" s="28" t="s">
        <v>100</v>
      </c>
      <c r="U32" s="28" t="s">
        <v>100</v>
      </c>
      <c r="V32" s="28" t="s">
        <v>100</v>
      </c>
      <c r="W32" s="28" t="s">
        <v>100</v>
      </c>
      <c r="X32" s="28" t="s">
        <v>100</v>
      </c>
      <c r="Y32" s="28" t="s">
        <v>100</v>
      </c>
      <c r="Z32" s="28" t="s">
        <v>100</v>
      </c>
      <c r="AA32" s="28" t="s">
        <v>100</v>
      </c>
      <c r="AB32" s="28" t="s">
        <v>100</v>
      </c>
      <c r="AC32" s="28" t="s">
        <v>100</v>
      </c>
      <c r="AD32" s="34"/>
      <c r="AE32" s="28" t="s">
        <v>100</v>
      </c>
      <c r="AF32" s="28" t="s">
        <v>100</v>
      </c>
      <c r="AG32" s="28" t="s">
        <v>100</v>
      </c>
      <c r="AH32" s="28" t="s">
        <v>100</v>
      </c>
      <c r="AI32" s="28" t="s">
        <v>100</v>
      </c>
      <c r="AJ32" s="28" t="s">
        <v>100</v>
      </c>
      <c r="AK32" s="34"/>
      <c r="AL32" s="28" t="s">
        <v>100</v>
      </c>
      <c r="AM32" s="28" t="s">
        <v>100</v>
      </c>
      <c r="AN32" s="28" t="s">
        <v>100</v>
      </c>
      <c r="AO32" s="35"/>
      <c r="AP32" s="34"/>
    </row>
    <row r="33" spans="1:42" s="5" customFormat="1" ht="19.5" customHeight="1" x14ac:dyDescent="0.2">
      <c r="A33" s="68" t="s">
        <v>27</v>
      </c>
      <c r="B33" s="69" t="s">
        <v>13</v>
      </c>
      <c r="C33" s="68" t="s">
        <v>14</v>
      </c>
      <c r="D33" s="69" t="s">
        <v>101</v>
      </c>
      <c r="E33" s="69" t="s">
        <v>78</v>
      </c>
      <c r="F33" s="15">
        <v>82</v>
      </c>
      <c r="G33" s="15">
        <v>33.61</v>
      </c>
      <c r="H33" s="16">
        <v>40</v>
      </c>
      <c r="I33" s="16">
        <v>16.329999999999998</v>
      </c>
      <c r="J33" s="15">
        <v>122</v>
      </c>
      <c r="K33" s="17">
        <v>24.95</v>
      </c>
      <c r="L33" s="327">
        <v>27.736000000000001</v>
      </c>
      <c r="M33" s="18">
        <v>24.949000000000002</v>
      </c>
      <c r="N33" s="45">
        <v>53.332999999999998</v>
      </c>
      <c r="O33" s="45">
        <v>33.332999999999998</v>
      </c>
      <c r="P33" s="19">
        <v>18.181999999999999</v>
      </c>
      <c r="Q33" s="46">
        <v>50</v>
      </c>
      <c r="R33" s="19">
        <v>0</v>
      </c>
      <c r="S33" s="45">
        <v>58.14</v>
      </c>
      <c r="T33" s="19">
        <v>15.385</v>
      </c>
      <c r="U33" s="45">
        <v>50</v>
      </c>
      <c r="V33" s="19">
        <v>20</v>
      </c>
      <c r="W33" s="19">
        <v>14.286</v>
      </c>
      <c r="X33" s="22">
        <v>15.385</v>
      </c>
      <c r="Y33" s="45">
        <v>38.094999999999999</v>
      </c>
      <c r="Z33" s="19">
        <v>17.073</v>
      </c>
      <c r="AA33" s="19">
        <v>20.832999999999998</v>
      </c>
      <c r="AB33" s="19">
        <v>25</v>
      </c>
      <c r="AC33" s="19">
        <v>14.286</v>
      </c>
      <c r="AD33" s="19">
        <v>0</v>
      </c>
      <c r="AE33" s="22">
        <v>0</v>
      </c>
      <c r="AF33" s="21">
        <v>66.667000000000002</v>
      </c>
      <c r="AG33" s="21">
        <v>0</v>
      </c>
      <c r="AH33" s="45">
        <v>50</v>
      </c>
      <c r="AI33" s="21">
        <v>100</v>
      </c>
      <c r="AJ33" s="19">
        <v>15</v>
      </c>
      <c r="AK33" s="19">
        <v>20</v>
      </c>
      <c r="AL33" s="22">
        <v>14.286</v>
      </c>
      <c r="AM33" s="45">
        <v>32.143000000000001</v>
      </c>
      <c r="AN33" s="19">
        <v>25</v>
      </c>
      <c r="AO33" s="23">
        <v>100</v>
      </c>
      <c r="AP33" s="19">
        <v>14.286</v>
      </c>
    </row>
    <row r="34" spans="1:42" s="5" customFormat="1" ht="19.5" customHeight="1" x14ac:dyDescent="0.2">
      <c r="A34" s="68"/>
      <c r="B34" s="69"/>
      <c r="C34" s="68" t="s">
        <v>14</v>
      </c>
      <c r="D34" s="69" t="s">
        <v>101</v>
      </c>
      <c r="E34" s="69" t="s">
        <v>78</v>
      </c>
      <c r="F34" s="15">
        <v>82</v>
      </c>
      <c r="G34" s="15">
        <v>33.61</v>
      </c>
      <c r="H34" s="16">
        <v>40</v>
      </c>
      <c r="I34" s="16">
        <v>16.329999999999998</v>
      </c>
      <c r="J34" s="15">
        <v>122</v>
      </c>
      <c r="K34" s="17">
        <v>24.95</v>
      </c>
      <c r="L34" s="327">
        <v>27.736000000000001</v>
      </c>
      <c r="M34" s="18">
        <v>24.949000000000002</v>
      </c>
      <c r="N34" s="69" t="s">
        <v>101</v>
      </c>
      <c r="O34" s="69" t="s">
        <v>101</v>
      </c>
      <c r="P34" s="69" t="s">
        <v>101</v>
      </c>
      <c r="Q34" s="69" t="s">
        <v>101</v>
      </c>
      <c r="R34" s="69" t="s">
        <v>101</v>
      </c>
      <c r="S34" s="69" t="s">
        <v>101</v>
      </c>
      <c r="T34" s="69" t="s">
        <v>101</v>
      </c>
      <c r="U34" s="69" t="s">
        <v>101</v>
      </c>
      <c r="V34" s="69" t="s">
        <v>101</v>
      </c>
      <c r="W34" s="69" t="s">
        <v>101</v>
      </c>
      <c r="X34" s="69" t="s">
        <v>101</v>
      </c>
      <c r="Y34" s="69" t="s">
        <v>101</v>
      </c>
      <c r="Z34" s="69" t="s">
        <v>101</v>
      </c>
      <c r="AA34" s="69" t="s">
        <v>101</v>
      </c>
      <c r="AB34" s="69" t="s">
        <v>101</v>
      </c>
      <c r="AC34" s="69" t="s">
        <v>101</v>
      </c>
      <c r="AD34" s="69" t="s">
        <v>101</v>
      </c>
      <c r="AE34" s="69" t="s">
        <v>101</v>
      </c>
      <c r="AF34" s="21"/>
      <c r="AG34" s="69" t="s">
        <v>101</v>
      </c>
      <c r="AH34" s="69" t="s">
        <v>101</v>
      </c>
      <c r="AI34" s="21"/>
      <c r="AJ34" s="69" t="s">
        <v>101</v>
      </c>
      <c r="AK34" s="69" t="s">
        <v>101</v>
      </c>
      <c r="AL34" s="69" t="s">
        <v>101</v>
      </c>
      <c r="AM34" s="69" t="s">
        <v>101</v>
      </c>
      <c r="AN34" s="69" t="s">
        <v>101</v>
      </c>
      <c r="AO34" s="23"/>
      <c r="AP34" s="69" t="s">
        <v>101</v>
      </c>
    </row>
  </sheetData>
  <mergeCells count="40">
    <mergeCell ref="AP5:AP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D5:AD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R5:R6"/>
    <mergeCell ref="A1:Q1"/>
    <mergeCell ref="A5:A6"/>
    <mergeCell ref="B5:B6"/>
    <mergeCell ref="C5:C6"/>
    <mergeCell ref="D5:D6"/>
    <mergeCell ref="E5:E6"/>
    <mergeCell ref="F5:G5"/>
    <mergeCell ref="H5:I5"/>
    <mergeCell ref="J5:K5"/>
    <mergeCell ref="L5:L6"/>
    <mergeCell ref="M5:M6"/>
    <mergeCell ref="N5:N6"/>
    <mergeCell ref="O5:O6"/>
    <mergeCell ref="P5:P6"/>
    <mergeCell ref="Q5:Q6"/>
  </mergeCells>
  <conditionalFormatting sqref="N11:AP11 N12 R12:S12 U12:V12 X12 AD12:AF12 AH12:AK12 AO12">
    <cfRule type="cellIs" dxfId="293" priority="14" operator="lessThan">
      <formula>$L$11</formula>
    </cfRule>
  </conditionalFormatting>
  <conditionalFormatting sqref="N7:AP7 Q8 S8 Z8:AL8 AO8:AP8">
    <cfRule type="cellIs" dxfId="292" priority="13" operator="lessThan">
      <formula>$L$7</formula>
    </cfRule>
  </conditionalFormatting>
  <conditionalFormatting sqref="N9:AP9 N10:O10 R10 V10 X10:Y10 AC10:AF10 AI10:AK10 AO10">
    <cfRule type="cellIs" dxfId="291" priority="12" operator="lessThan">
      <formula>$L$9</formula>
    </cfRule>
  </conditionalFormatting>
  <conditionalFormatting sqref="N13:AP13 O14 Q14:R14 AC14:AE14 AG14 AK14:AL14 AN14:AP14">
    <cfRule type="cellIs" dxfId="290" priority="11" operator="lessThan">
      <formula>$L$13</formula>
    </cfRule>
  </conditionalFormatting>
  <conditionalFormatting sqref="N15:AP15 N16 Q16:U16 W16 Y16 AA16 AE16 AL16:AP16">
    <cfRule type="cellIs" dxfId="289" priority="10" operator="lessThan">
      <formula>$L$15</formula>
    </cfRule>
  </conditionalFormatting>
  <conditionalFormatting sqref="N17:AP17 N18:O18 R18:S18 W18 AA18:AC18 AE18 AG18 AI18:AJ18 AM18 AO18">
    <cfRule type="cellIs" dxfId="288" priority="9" operator="lessThan">
      <formula>$L$17</formula>
    </cfRule>
  </conditionalFormatting>
  <conditionalFormatting sqref="N19:AP19 N20 Q20:R20 T20 V20 AA20 AE20 AI20 AK20 AO20">
    <cfRule type="cellIs" dxfId="287" priority="8" operator="lessThan">
      <formula>$L$19</formula>
    </cfRule>
  </conditionalFormatting>
  <conditionalFormatting sqref="N21:AP21 N22 S22 U22 AB22:AC22 AE22 AI22:AL22 AO22">
    <cfRule type="cellIs" dxfId="286" priority="7" operator="lessThan">
      <formula>$L$21</formula>
    </cfRule>
  </conditionalFormatting>
  <conditionalFormatting sqref="N23:AP23 N24 R24 AB24 AJ24:AL24">
    <cfRule type="cellIs" dxfId="285" priority="6" operator="lessThan">
      <formula>$L$23</formula>
    </cfRule>
  </conditionalFormatting>
  <conditionalFormatting sqref="N25:AP25 O26 R26 AB26 AE26 AI26 AK26 AO26">
    <cfRule type="cellIs" dxfId="284" priority="5" operator="lessThan">
      <formula>$L$25</formula>
    </cfRule>
  </conditionalFormatting>
  <conditionalFormatting sqref="N27:AP27 N28 R28:S28 AB28:AC28 AI28:AK28 AO28">
    <cfRule type="cellIs" dxfId="283" priority="4" operator="lessThan">
      <formula>$L$27</formula>
    </cfRule>
  </conditionalFormatting>
  <conditionalFormatting sqref="N29:AP29 N30 T30 AB30 AD30 AK30">
    <cfRule type="cellIs" dxfId="282" priority="3" operator="lessThan">
      <formula>$L$29</formula>
    </cfRule>
  </conditionalFormatting>
  <conditionalFormatting sqref="N31:AP31 N32 R32 AD32 AK32 AO32:AP32">
    <cfRule type="cellIs" dxfId="281" priority="2" operator="lessThan">
      <formula>$L$31</formula>
    </cfRule>
  </conditionalFormatting>
  <conditionalFormatting sqref="N33:AP33 AF34 AI34 AO34">
    <cfRule type="cellIs" dxfId="280" priority="1" operator="lessThan">
      <formula>$L$33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6"/>
  <sheetViews>
    <sheetView zoomScale="80" zoomScaleNormal="80" workbookViewId="0">
      <selection activeCell="H29" sqref="H29"/>
    </sheetView>
  </sheetViews>
  <sheetFormatPr defaultRowHeight="15" x14ac:dyDescent="0.25"/>
  <cols>
    <col min="1" max="1" width="11.140625" customWidth="1"/>
    <col min="2" max="2" width="8.42578125" customWidth="1"/>
    <col min="3" max="3" width="107.5703125" customWidth="1"/>
    <col min="4" max="6" width="17" customWidth="1"/>
  </cols>
  <sheetData>
    <row r="1" spans="1:6" s="362" customFormat="1" ht="21" customHeight="1" x14ac:dyDescent="0.25">
      <c r="A1" s="361"/>
      <c r="C1" s="363" t="s">
        <v>395</v>
      </c>
    </row>
    <row r="2" spans="1:6" s="362" customFormat="1" x14ac:dyDescent="0.25">
      <c r="A2" s="361"/>
      <c r="C2" s="364" t="s">
        <v>396</v>
      </c>
    </row>
    <row r="3" spans="1:6" s="362" customFormat="1" ht="21" customHeight="1" x14ac:dyDescent="0.25">
      <c r="A3" s="361"/>
      <c r="C3" s="364" t="s">
        <v>397</v>
      </c>
    </row>
    <row r="4" spans="1:6" s="362" customFormat="1" x14ac:dyDescent="0.25">
      <c r="A4" s="361"/>
      <c r="C4" s="364" t="s">
        <v>398</v>
      </c>
    </row>
    <row r="5" spans="1:6" s="362" customFormat="1" x14ac:dyDescent="0.25">
      <c r="A5" s="361"/>
      <c r="C5" s="364" t="s">
        <v>399</v>
      </c>
    </row>
    <row r="6" spans="1:6" s="362" customFormat="1" x14ac:dyDescent="0.25">
      <c r="A6" s="361"/>
      <c r="C6" s="364" t="s">
        <v>400</v>
      </c>
    </row>
    <row r="7" spans="1:6" s="362" customFormat="1" ht="21" customHeight="1" x14ac:dyDescent="0.25">
      <c r="A7" s="361"/>
      <c r="C7" s="363"/>
    </row>
    <row r="8" spans="1:6" ht="27" customHeight="1" x14ac:dyDescent="0.25">
      <c r="A8" s="408" t="s">
        <v>42</v>
      </c>
      <c r="B8" s="409" t="s">
        <v>43</v>
      </c>
      <c r="C8" s="410" t="s">
        <v>110</v>
      </c>
      <c r="D8" s="410" t="s">
        <v>106</v>
      </c>
      <c r="E8" s="410" t="s">
        <v>107</v>
      </c>
      <c r="F8" s="410"/>
    </row>
    <row r="9" spans="1:6" ht="51" x14ac:dyDescent="0.25">
      <c r="A9" s="408"/>
      <c r="B9" s="409"/>
      <c r="C9" s="410"/>
      <c r="D9" s="410"/>
      <c r="E9" s="71" t="s">
        <v>108</v>
      </c>
      <c r="F9" s="71" t="s">
        <v>109</v>
      </c>
    </row>
    <row r="10" spans="1:6" x14ac:dyDescent="0.25">
      <c r="A10" s="47">
        <v>91.427000000000007</v>
      </c>
      <c r="B10" s="78">
        <v>91.206999999999994</v>
      </c>
      <c r="C10" s="79" t="s">
        <v>105</v>
      </c>
      <c r="D10" s="72">
        <v>86.667000000000002</v>
      </c>
      <c r="E10" s="82"/>
      <c r="F10" s="82"/>
    </row>
    <row r="11" spans="1:6" x14ac:dyDescent="0.25">
      <c r="A11" s="32">
        <v>80.099000000000004</v>
      </c>
      <c r="B11" s="33">
        <v>76.073999999999998</v>
      </c>
      <c r="C11" s="28" t="s">
        <v>103</v>
      </c>
      <c r="D11" s="72">
        <v>80</v>
      </c>
      <c r="E11" s="82"/>
      <c r="F11" s="82"/>
    </row>
    <row r="12" spans="1:6" ht="25.5" x14ac:dyDescent="0.25">
      <c r="A12" s="74">
        <v>46.500999999999998</v>
      </c>
      <c r="B12" s="78">
        <v>41.921999999999997</v>
      </c>
      <c r="C12" s="80" t="s">
        <v>97</v>
      </c>
      <c r="D12" s="70"/>
      <c r="E12" s="70">
        <v>46.667000000000002</v>
      </c>
      <c r="F12" s="82"/>
    </row>
    <row r="13" spans="1:6" x14ac:dyDescent="0.25">
      <c r="A13" s="74">
        <v>27.736000000000001</v>
      </c>
      <c r="B13" s="78">
        <v>24.949000000000002</v>
      </c>
      <c r="C13" s="81" t="s">
        <v>101</v>
      </c>
      <c r="D13" s="70"/>
      <c r="E13" s="70">
        <v>53.332999999999998</v>
      </c>
      <c r="F13" s="82"/>
    </row>
    <row r="15" spans="1:6" x14ac:dyDescent="0.25">
      <c r="A15" s="408" t="s">
        <v>42</v>
      </c>
      <c r="B15" s="409" t="s">
        <v>43</v>
      </c>
      <c r="C15" s="410" t="s">
        <v>111</v>
      </c>
      <c r="D15" s="410" t="s">
        <v>106</v>
      </c>
      <c r="E15" s="410" t="s">
        <v>107</v>
      </c>
      <c r="F15" s="410"/>
    </row>
    <row r="16" spans="1:6" ht="51" x14ac:dyDescent="0.25">
      <c r="A16" s="408"/>
      <c r="B16" s="409"/>
      <c r="C16" s="410"/>
      <c r="D16" s="410"/>
      <c r="E16" s="71" t="s">
        <v>108</v>
      </c>
      <c r="F16" s="71" t="s">
        <v>109</v>
      </c>
    </row>
    <row r="17" spans="1:6" x14ac:dyDescent="0.25">
      <c r="A17" s="47">
        <v>91.427000000000007</v>
      </c>
      <c r="B17" s="78">
        <v>91.206999999999994</v>
      </c>
      <c r="C17" s="79" t="s">
        <v>105</v>
      </c>
      <c r="D17" s="72">
        <v>88.888999999999996</v>
      </c>
      <c r="E17" s="82"/>
      <c r="F17" s="82"/>
    </row>
    <row r="18" spans="1:6" x14ac:dyDescent="0.25">
      <c r="A18" s="47">
        <v>78.608999999999995</v>
      </c>
      <c r="B18" s="78">
        <v>76.278000000000006</v>
      </c>
      <c r="C18" s="79" t="s">
        <v>102</v>
      </c>
      <c r="D18" s="72">
        <v>66.667000000000002</v>
      </c>
      <c r="E18" s="82"/>
      <c r="F18" s="82"/>
    </row>
    <row r="19" spans="1:6" x14ac:dyDescent="0.25">
      <c r="A19" s="47">
        <v>62.540999999999997</v>
      </c>
      <c r="B19" s="78">
        <v>59.1</v>
      </c>
      <c r="C19" s="83" t="s">
        <v>92</v>
      </c>
      <c r="D19" s="72">
        <v>55.555999999999997</v>
      </c>
      <c r="E19" s="82"/>
      <c r="F19" s="82"/>
    </row>
    <row r="20" spans="1:6" x14ac:dyDescent="0.25">
      <c r="A20" s="32">
        <v>53.853999999999999</v>
      </c>
      <c r="B20" s="33">
        <v>50.101999999999997</v>
      </c>
      <c r="C20" s="41" t="s">
        <v>94</v>
      </c>
      <c r="D20" s="72">
        <v>44.444000000000003</v>
      </c>
      <c r="E20" s="82"/>
      <c r="F20" s="82"/>
    </row>
    <row r="21" spans="1:6" x14ac:dyDescent="0.25">
      <c r="A21" s="74">
        <v>56.423000000000002</v>
      </c>
      <c r="B21" s="78">
        <v>49.488999999999997</v>
      </c>
      <c r="C21" s="79" t="s">
        <v>95</v>
      </c>
      <c r="D21" s="72">
        <v>44.444000000000003</v>
      </c>
      <c r="E21" s="82"/>
      <c r="F21" s="82"/>
    </row>
    <row r="22" spans="1:6" x14ac:dyDescent="0.25">
      <c r="A22" s="32">
        <v>57.494999999999997</v>
      </c>
      <c r="B22" s="33">
        <v>47.034999999999997</v>
      </c>
      <c r="C22" s="65" t="s">
        <v>96</v>
      </c>
      <c r="D22" s="72">
        <v>38.889000000000003</v>
      </c>
      <c r="E22" s="82"/>
      <c r="F22" s="82"/>
    </row>
    <row r="23" spans="1:6" ht="38.25" x14ac:dyDescent="0.25">
      <c r="A23" s="74">
        <v>34.72</v>
      </c>
      <c r="B23" s="48">
        <v>39.264000000000003</v>
      </c>
      <c r="C23" s="80" t="s">
        <v>98</v>
      </c>
      <c r="D23" s="72"/>
      <c r="E23" s="70">
        <v>44.444000000000003</v>
      </c>
      <c r="F23" s="82"/>
    </row>
    <row r="24" spans="1:6" x14ac:dyDescent="0.25">
      <c r="A24" s="75">
        <v>40.341000000000001</v>
      </c>
      <c r="B24" s="33">
        <v>32.209000000000003</v>
      </c>
      <c r="C24" s="67" t="s">
        <v>99</v>
      </c>
      <c r="D24" s="72">
        <v>22.222000000000001</v>
      </c>
      <c r="E24" s="82"/>
      <c r="F24" s="82"/>
    </row>
    <row r="25" spans="1:6" x14ac:dyDescent="0.25">
      <c r="A25" s="75">
        <v>39.539000000000001</v>
      </c>
      <c r="B25" s="33">
        <v>32.106000000000002</v>
      </c>
      <c r="C25" s="28" t="s">
        <v>100</v>
      </c>
      <c r="D25" s="72">
        <v>33.332999999999998</v>
      </c>
      <c r="E25" s="82"/>
      <c r="F25" s="82"/>
    </row>
    <row r="26" spans="1:6" x14ac:dyDescent="0.25">
      <c r="A26" s="74">
        <v>27.736000000000001</v>
      </c>
      <c r="B26" s="78">
        <v>24.949000000000002</v>
      </c>
      <c r="C26" s="81" t="s">
        <v>101</v>
      </c>
      <c r="D26" s="70"/>
      <c r="E26" s="70">
        <v>33.332999999999998</v>
      </c>
      <c r="F26" s="82"/>
    </row>
    <row r="28" spans="1:6" x14ac:dyDescent="0.25">
      <c r="A28" s="408" t="s">
        <v>42</v>
      </c>
      <c r="B28" s="409" t="s">
        <v>43</v>
      </c>
      <c r="C28" s="410" t="s">
        <v>112</v>
      </c>
      <c r="D28" s="410" t="s">
        <v>106</v>
      </c>
      <c r="E28" s="410" t="s">
        <v>107</v>
      </c>
      <c r="F28" s="410"/>
    </row>
    <row r="29" spans="1:6" ht="51" x14ac:dyDescent="0.25">
      <c r="A29" s="408"/>
      <c r="B29" s="409"/>
      <c r="C29" s="410"/>
      <c r="D29" s="410"/>
      <c r="E29" s="71" t="s">
        <v>108</v>
      </c>
      <c r="F29" s="71" t="s">
        <v>109</v>
      </c>
    </row>
    <row r="30" spans="1:6" x14ac:dyDescent="0.25">
      <c r="A30" s="47">
        <v>91.427000000000007</v>
      </c>
      <c r="B30" s="78">
        <v>91.206999999999994</v>
      </c>
      <c r="C30" s="79" t="s">
        <v>105</v>
      </c>
      <c r="D30" s="84">
        <v>90.909000000000006</v>
      </c>
      <c r="E30" s="82"/>
      <c r="F30" s="82"/>
    </row>
    <row r="31" spans="1:6" ht="25.5" x14ac:dyDescent="0.25">
      <c r="A31" s="47">
        <v>78.879000000000005</v>
      </c>
      <c r="B31" s="78">
        <v>77.096000000000004</v>
      </c>
      <c r="C31" s="80" t="s">
        <v>104</v>
      </c>
      <c r="D31" s="84">
        <v>68.182000000000002</v>
      </c>
      <c r="E31" s="82"/>
      <c r="F31" s="82"/>
    </row>
    <row r="32" spans="1:6" x14ac:dyDescent="0.25">
      <c r="A32" s="47">
        <v>78.608999999999995</v>
      </c>
      <c r="B32" s="78">
        <v>76.278000000000006</v>
      </c>
      <c r="C32" s="79" t="s">
        <v>102</v>
      </c>
      <c r="D32" s="84">
        <v>63.636000000000003</v>
      </c>
      <c r="E32" s="82"/>
      <c r="F32" s="82"/>
    </row>
    <row r="33" spans="1:6" x14ac:dyDescent="0.25">
      <c r="A33" s="32">
        <v>80.099000000000004</v>
      </c>
      <c r="B33" s="33">
        <v>76.073999999999998</v>
      </c>
      <c r="C33" s="28" t="s">
        <v>103</v>
      </c>
      <c r="D33" s="84">
        <v>59.091000000000001</v>
      </c>
      <c r="E33" s="82"/>
      <c r="F33" s="82"/>
    </row>
    <row r="34" spans="1:6" x14ac:dyDescent="0.25">
      <c r="A34" s="47">
        <v>62.540999999999997</v>
      </c>
      <c r="B34" s="78">
        <v>59.1</v>
      </c>
      <c r="C34" s="83" t="s">
        <v>92</v>
      </c>
      <c r="D34" s="84">
        <v>59.091000000000001</v>
      </c>
      <c r="E34" s="82"/>
      <c r="F34" s="82"/>
    </row>
    <row r="35" spans="1:6" x14ac:dyDescent="0.25">
      <c r="A35" s="47">
        <v>61.674999999999997</v>
      </c>
      <c r="B35" s="78">
        <v>57.055</v>
      </c>
      <c r="C35" s="85" t="s">
        <v>93</v>
      </c>
      <c r="D35" s="84">
        <v>45.454999999999998</v>
      </c>
      <c r="E35" s="82"/>
      <c r="F35" s="82"/>
    </row>
    <row r="36" spans="1:6" x14ac:dyDescent="0.25">
      <c r="A36" s="32">
        <v>53.853999999999999</v>
      </c>
      <c r="B36" s="33">
        <v>50.101999999999997</v>
      </c>
      <c r="C36" s="41" t="s">
        <v>94</v>
      </c>
      <c r="D36" s="84">
        <v>31.818000000000001</v>
      </c>
      <c r="E36" s="82"/>
      <c r="F36" s="82"/>
    </row>
    <row r="37" spans="1:6" x14ac:dyDescent="0.25">
      <c r="A37" s="74">
        <v>56.423000000000002</v>
      </c>
      <c r="B37" s="78">
        <v>49.488999999999997</v>
      </c>
      <c r="C37" s="79" t="s">
        <v>95</v>
      </c>
      <c r="D37" s="84">
        <v>40.908999999999999</v>
      </c>
      <c r="E37" s="82"/>
      <c r="F37" s="82"/>
    </row>
    <row r="38" spans="1:6" x14ac:dyDescent="0.25">
      <c r="A38" s="32">
        <v>57.494999999999997</v>
      </c>
      <c r="B38" s="33">
        <v>47.034999999999997</v>
      </c>
      <c r="C38" s="65" t="s">
        <v>96</v>
      </c>
      <c r="D38" s="84">
        <v>45.454999999999998</v>
      </c>
      <c r="E38" s="82"/>
      <c r="F38" s="82"/>
    </row>
    <row r="39" spans="1:6" ht="25.5" x14ac:dyDescent="0.25">
      <c r="A39" s="74">
        <v>46.500999999999998</v>
      </c>
      <c r="B39" s="78">
        <v>41.921999999999997</v>
      </c>
      <c r="C39" s="80" t="s">
        <v>97</v>
      </c>
      <c r="D39" s="84">
        <v>31.818000000000001</v>
      </c>
      <c r="E39" s="82"/>
      <c r="F39" s="82"/>
    </row>
    <row r="40" spans="1:6" ht="38.25" x14ac:dyDescent="0.25">
      <c r="A40" s="74">
        <v>34.72</v>
      </c>
      <c r="B40" s="48">
        <v>39.264000000000003</v>
      </c>
      <c r="C40" s="80" t="s">
        <v>98</v>
      </c>
      <c r="D40" s="84">
        <v>13.635999999999999</v>
      </c>
      <c r="E40" s="82"/>
      <c r="F40" s="82"/>
    </row>
    <row r="41" spans="1:6" x14ac:dyDescent="0.25">
      <c r="A41" s="75">
        <v>40.341000000000001</v>
      </c>
      <c r="B41" s="33">
        <v>32.209000000000003</v>
      </c>
      <c r="C41" s="67" t="s">
        <v>99</v>
      </c>
      <c r="D41" s="84">
        <v>20.454999999999998</v>
      </c>
      <c r="E41" s="82"/>
      <c r="F41" s="82"/>
    </row>
    <row r="42" spans="1:6" x14ac:dyDescent="0.25">
      <c r="A42" s="75">
        <v>39.539000000000001</v>
      </c>
      <c r="B42" s="33">
        <v>32.106000000000002</v>
      </c>
      <c r="C42" s="28" t="s">
        <v>100</v>
      </c>
      <c r="D42" s="84">
        <v>11.364000000000001</v>
      </c>
      <c r="E42" s="82"/>
      <c r="F42" s="82"/>
    </row>
    <row r="43" spans="1:6" x14ac:dyDescent="0.25">
      <c r="A43" s="74">
        <v>27.736000000000001</v>
      </c>
      <c r="B43" s="78">
        <v>24.949000000000002</v>
      </c>
      <c r="C43" s="81" t="s">
        <v>101</v>
      </c>
      <c r="D43" s="84">
        <v>18.181999999999999</v>
      </c>
      <c r="E43" s="82"/>
      <c r="F43" s="82"/>
    </row>
    <row r="45" spans="1:6" x14ac:dyDescent="0.25">
      <c r="A45" s="408" t="s">
        <v>42</v>
      </c>
      <c r="B45" s="409" t="s">
        <v>43</v>
      </c>
      <c r="C45" s="410" t="s">
        <v>113</v>
      </c>
      <c r="D45" s="410" t="s">
        <v>106</v>
      </c>
      <c r="E45" s="410" t="s">
        <v>107</v>
      </c>
      <c r="F45" s="410"/>
    </row>
    <row r="46" spans="1:6" ht="51" x14ac:dyDescent="0.25">
      <c r="A46" s="408"/>
      <c r="B46" s="409"/>
      <c r="C46" s="410"/>
      <c r="D46" s="410"/>
      <c r="E46" s="71" t="s">
        <v>108</v>
      </c>
      <c r="F46" s="71" t="s">
        <v>109</v>
      </c>
    </row>
    <row r="47" spans="1:6" ht="25.5" x14ac:dyDescent="0.25">
      <c r="A47" s="47">
        <v>78.879000000000005</v>
      </c>
      <c r="B47" s="78">
        <v>77.096000000000004</v>
      </c>
      <c r="C47" s="80" t="s">
        <v>104</v>
      </c>
      <c r="D47" s="84">
        <v>75</v>
      </c>
      <c r="E47" s="82"/>
      <c r="F47" s="82"/>
    </row>
    <row r="48" spans="1:6" x14ac:dyDescent="0.25">
      <c r="A48" s="47">
        <v>78.608999999999995</v>
      </c>
      <c r="B48" s="78">
        <v>76.278000000000006</v>
      </c>
      <c r="C48" s="79" t="s">
        <v>102</v>
      </c>
      <c r="D48" s="73">
        <v>66.667000000000002</v>
      </c>
      <c r="E48" s="82"/>
      <c r="F48" s="82"/>
    </row>
    <row r="49" spans="1:6" x14ac:dyDescent="0.25">
      <c r="A49" s="47">
        <v>61.674999999999997</v>
      </c>
      <c r="B49" s="78">
        <v>57.055</v>
      </c>
      <c r="C49" s="85" t="s">
        <v>93</v>
      </c>
      <c r="D49" s="73">
        <v>41.667000000000002</v>
      </c>
      <c r="E49" s="82"/>
      <c r="F49" s="82"/>
    </row>
    <row r="50" spans="1:6" x14ac:dyDescent="0.25">
      <c r="A50" s="74">
        <v>56.423000000000002</v>
      </c>
      <c r="B50" s="78">
        <v>49.488999999999997</v>
      </c>
      <c r="C50" s="79" t="s">
        <v>95</v>
      </c>
      <c r="D50" s="73">
        <v>33.332999999999998</v>
      </c>
      <c r="E50" s="82"/>
      <c r="F50" s="82"/>
    </row>
    <row r="51" spans="1:6" x14ac:dyDescent="0.25">
      <c r="A51" s="32">
        <v>57.494999999999997</v>
      </c>
      <c r="B51" s="33">
        <v>47.034999999999997</v>
      </c>
      <c r="C51" s="65" t="s">
        <v>96</v>
      </c>
      <c r="D51" s="84">
        <v>50</v>
      </c>
      <c r="E51" s="82"/>
      <c r="F51" s="82"/>
    </row>
    <row r="52" spans="1:6" ht="25.5" x14ac:dyDescent="0.25">
      <c r="A52" s="74">
        <v>46.500999999999998</v>
      </c>
      <c r="B52" s="78">
        <v>41.921999999999997</v>
      </c>
      <c r="C52" s="80" t="s">
        <v>97</v>
      </c>
      <c r="D52" s="73"/>
      <c r="E52" s="86">
        <v>58.332999999999998</v>
      </c>
      <c r="F52" s="82"/>
    </row>
    <row r="53" spans="1:6" ht="38.25" x14ac:dyDescent="0.25">
      <c r="A53" s="74">
        <v>34.72</v>
      </c>
      <c r="B53" s="48">
        <v>39.264000000000003</v>
      </c>
      <c r="C53" s="80" t="s">
        <v>98</v>
      </c>
      <c r="D53" s="73"/>
      <c r="E53" s="86">
        <v>58.332999999999998</v>
      </c>
      <c r="F53" s="82"/>
    </row>
    <row r="54" spans="1:6" x14ac:dyDescent="0.25">
      <c r="A54" s="75">
        <v>40.341000000000001</v>
      </c>
      <c r="B54" s="33">
        <v>32.209000000000003</v>
      </c>
      <c r="C54" s="67" t="s">
        <v>99</v>
      </c>
      <c r="D54" s="84">
        <v>25</v>
      </c>
      <c r="E54" s="82"/>
      <c r="F54" s="82"/>
    </row>
    <row r="55" spans="1:6" x14ac:dyDescent="0.25">
      <c r="A55" s="75">
        <v>39.539000000000001</v>
      </c>
      <c r="B55" s="33">
        <v>32.106000000000002</v>
      </c>
      <c r="C55" s="28" t="s">
        <v>100</v>
      </c>
      <c r="D55" s="73">
        <v>33.332999999999998</v>
      </c>
      <c r="E55" s="82"/>
      <c r="F55" s="82"/>
    </row>
    <row r="56" spans="1:6" x14ac:dyDescent="0.25">
      <c r="A56" s="74">
        <v>27.736000000000001</v>
      </c>
      <c r="B56" s="78">
        <v>24.949000000000002</v>
      </c>
      <c r="C56" s="81" t="s">
        <v>101</v>
      </c>
      <c r="D56" s="86"/>
      <c r="E56" s="86">
        <v>50</v>
      </c>
      <c r="F56" s="82"/>
    </row>
    <row r="58" spans="1:6" x14ac:dyDescent="0.25">
      <c r="A58" s="408" t="s">
        <v>42</v>
      </c>
      <c r="B58" s="409" t="s">
        <v>43</v>
      </c>
      <c r="C58" s="410" t="s">
        <v>114</v>
      </c>
      <c r="D58" s="410" t="s">
        <v>106</v>
      </c>
      <c r="E58" s="410" t="s">
        <v>107</v>
      </c>
      <c r="F58" s="410"/>
    </row>
    <row r="59" spans="1:6" ht="51" x14ac:dyDescent="0.25">
      <c r="A59" s="408"/>
      <c r="B59" s="409"/>
      <c r="C59" s="410"/>
      <c r="D59" s="410"/>
      <c r="E59" s="71" t="s">
        <v>108</v>
      </c>
      <c r="F59" s="71" t="s">
        <v>109</v>
      </c>
    </row>
    <row r="60" spans="1:6" x14ac:dyDescent="0.25">
      <c r="A60" s="47">
        <v>91.427000000000007</v>
      </c>
      <c r="B60" s="78">
        <v>91.206999999999994</v>
      </c>
      <c r="C60" s="79" t="s">
        <v>105</v>
      </c>
      <c r="D60" s="72">
        <v>89.474000000000004</v>
      </c>
      <c r="E60" s="82"/>
      <c r="F60" s="82"/>
    </row>
    <row r="61" spans="1:6" x14ac:dyDescent="0.25">
      <c r="A61" s="74">
        <v>56.423000000000002</v>
      </c>
      <c r="B61" s="78">
        <v>49.488999999999997</v>
      </c>
      <c r="C61" s="79" t="s">
        <v>95</v>
      </c>
      <c r="D61" s="72">
        <v>52.631999999999998</v>
      </c>
      <c r="E61" s="82"/>
      <c r="F61" s="82"/>
    </row>
    <row r="62" spans="1:6" x14ac:dyDescent="0.25">
      <c r="A62" s="75">
        <v>40.341000000000001</v>
      </c>
      <c r="B62" s="33">
        <v>32.209000000000003</v>
      </c>
      <c r="C62" s="67" t="s">
        <v>99</v>
      </c>
      <c r="D62" s="72">
        <v>36.841999999999999</v>
      </c>
      <c r="E62" s="82"/>
      <c r="F62" s="82"/>
    </row>
    <row r="63" spans="1:6" x14ac:dyDescent="0.25">
      <c r="A63" s="74">
        <v>27.736000000000001</v>
      </c>
      <c r="B63" s="78">
        <v>24.949000000000002</v>
      </c>
      <c r="C63" s="81" t="s">
        <v>101</v>
      </c>
      <c r="D63" s="72">
        <v>0</v>
      </c>
      <c r="E63" s="82"/>
      <c r="F63" s="82"/>
    </row>
    <row r="65" spans="1:6" x14ac:dyDescent="0.25">
      <c r="A65" s="408" t="s">
        <v>42</v>
      </c>
      <c r="B65" s="409" t="s">
        <v>43</v>
      </c>
      <c r="C65" s="410" t="s">
        <v>115</v>
      </c>
      <c r="D65" s="410" t="s">
        <v>106</v>
      </c>
      <c r="E65" s="410" t="s">
        <v>107</v>
      </c>
      <c r="F65" s="410"/>
    </row>
    <row r="66" spans="1:6" ht="51" x14ac:dyDescent="0.25">
      <c r="A66" s="408"/>
      <c r="B66" s="409"/>
      <c r="C66" s="410"/>
      <c r="D66" s="410"/>
      <c r="E66" s="71" t="s">
        <v>108</v>
      </c>
      <c r="F66" s="71" t="s">
        <v>109</v>
      </c>
    </row>
    <row r="67" spans="1:6" ht="25.5" x14ac:dyDescent="0.25">
      <c r="A67" s="47">
        <v>78.879000000000005</v>
      </c>
      <c r="B67" s="78">
        <v>77.096000000000004</v>
      </c>
      <c r="C67" s="80" t="s">
        <v>104</v>
      </c>
      <c r="D67" s="72">
        <v>67.441999999999993</v>
      </c>
      <c r="E67" s="82"/>
      <c r="F67" s="82"/>
    </row>
    <row r="68" spans="1:6" x14ac:dyDescent="0.25">
      <c r="A68" s="32">
        <v>80.099000000000004</v>
      </c>
      <c r="B68" s="33">
        <v>76.073999999999998</v>
      </c>
      <c r="C68" s="28" t="s">
        <v>103</v>
      </c>
      <c r="D68" s="72">
        <v>68.605000000000004</v>
      </c>
      <c r="E68" s="82"/>
      <c r="F68" s="82"/>
    </row>
    <row r="69" spans="1:6" x14ac:dyDescent="0.25">
      <c r="A69" s="32">
        <v>53.853999999999999</v>
      </c>
      <c r="B69" s="33">
        <v>50.101999999999997</v>
      </c>
      <c r="C69" s="41" t="s">
        <v>94</v>
      </c>
      <c r="D69" s="72">
        <v>53.488</v>
      </c>
      <c r="E69" s="82"/>
      <c r="F69" s="82"/>
    </row>
    <row r="70" spans="1:6" x14ac:dyDescent="0.25">
      <c r="A70" s="32">
        <v>57.494999999999997</v>
      </c>
      <c r="B70" s="33">
        <v>47.034999999999997</v>
      </c>
      <c r="C70" s="65" t="s">
        <v>96</v>
      </c>
      <c r="D70" s="72">
        <v>40.698</v>
      </c>
      <c r="E70" s="82"/>
      <c r="F70" s="82"/>
    </row>
    <row r="71" spans="1:6" ht="25.5" x14ac:dyDescent="0.25">
      <c r="A71" s="74">
        <v>46.500999999999998</v>
      </c>
      <c r="B71" s="78">
        <v>41.921999999999997</v>
      </c>
      <c r="C71" s="80" t="s">
        <v>97</v>
      </c>
      <c r="D71" s="72">
        <v>39.534999999999997</v>
      </c>
      <c r="E71" s="82"/>
      <c r="F71" s="82"/>
    </row>
    <row r="72" spans="1:6" x14ac:dyDescent="0.25">
      <c r="A72" s="75">
        <v>40.341000000000001</v>
      </c>
      <c r="B72" s="33">
        <v>32.209000000000003</v>
      </c>
      <c r="C72" s="67" t="s">
        <v>99</v>
      </c>
      <c r="D72" s="72">
        <v>27.907</v>
      </c>
      <c r="E72" s="82"/>
      <c r="F72" s="82"/>
    </row>
    <row r="73" spans="1:6" x14ac:dyDescent="0.25">
      <c r="A73" s="75">
        <v>39.539000000000001</v>
      </c>
      <c r="B73" s="33">
        <v>32.106000000000002</v>
      </c>
      <c r="C73" s="28" t="s">
        <v>100</v>
      </c>
      <c r="D73" s="72">
        <v>34.884</v>
      </c>
      <c r="E73" s="82"/>
      <c r="F73" s="82"/>
    </row>
    <row r="74" spans="1:6" x14ac:dyDescent="0.25">
      <c r="A74" s="74">
        <v>27.736000000000001</v>
      </c>
      <c r="B74" s="78">
        <v>24.949000000000002</v>
      </c>
      <c r="C74" s="81" t="s">
        <v>101</v>
      </c>
      <c r="D74" s="70"/>
      <c r="E74" s="70">
        <v>58.14</v>
      </c>
      <c r="F74" s="82"/>
    </row>
    <row r="76" spans="1:6" x14ac:dyDescent="0.25">
      <c r="A76" s="408" t="s">
        <v>42</v>
      </c>
      <c r="B76" s="409" t="s">
        <v>43</v>
      </c>
      <c r="C76" s="410" t="s">
        <v>116</v>
      </c>
      <c r="D76" s="410" t="s">
        <v>106</v>
      </c>
      <c r="E76" s="410" t="s">
        <v>107</v>
      </c>
      <c r="F76" s="410"/>
    </row>
    <row r="77" spans="1:6" ht="51" x14ac:dyDescent="0.25">
      <c r="A77" s="408"/>
      <c r="B77" s="409"/>
      <c r="C77" s="410"/>
      <c r="D77" s="410"/>
      <c r="E77" s="71" t="s">
        <v>108</v>
      </c>
      <c r="F77" s="71" t="s">
        <v>109</v>
      </c>
    </row>
    <row r="78" spans="1:6" x14ac:dyDescent="0.25">
      <c r="A78" s="47">
        <v>91.427000000000007</v>
      </c>
      <c r="B78" s="78">
        <v>91.206999999999994</v>
      </c>
      <c r="C78" s="79" t="s">
        <v>105</v>
      </c>
      <c r="D78" s="72">
        <v>89.744</v>
      </c>
      <c r="E78" s="82"/>
      <c r="F78" s="82"/>
    </row>
    <row r="79" spans="1:6" ht="25.5" x14ac:dyDescent="0.25">
      <c r="A79" s="47">
        <v>78.879000000000005</v>
      </c>
      <c r="B79" s="78">
        <v>77.096000000000004</v>
      </c>
      <c r="C79" s="80" t="s">
        <v>104</v>
      </c>
      <c r="D79" s="72">
        <v>71.795000000000002</v>
      </c>
      <c r="E79" s="82"/>
      <c r="F79" s="82"/>
    </row>
    <row r="80" spans="1:6" x14ac:dyDescent="0.25">
      <c r="A80" s="47">
        <v>78.608999999999995</v>
      </c>
      <c r="B80" s="78">
        <v>76.278000000000006</v>
      </c>
      <c r="C80" s="79" t="s">
        <v>102</v>
      </c>
      <c r="D80" s="72">
        <v>71.795000000000002</v>
      </c>
      <c r="E80" s="82"/>
      <c r="F80" s="82"/>
    </row>
    <row r="81" spans="1:6" x14ac:dyDescent="0.25">
      <c r="A81" s="32">
        <v>80.099000000000004</v>
      </c>
      <c r="B81" s="33">
        <v>76.073999999999998</v>
      </c>
      <c r="C81" s="28" t="s">
        <v>103</v>
      </c>
      <c r="D81" s="72">
        <v>78.204999999999998</v>
      </c>
      <c r="E81" s="82"/>
      <c r="F81" s="82"/>
    </row>
    <row r="82" spans="1:6" x14ac:dyDescent="0.25">
      <c r="A82" s="47">
        <v>61.674999999999997</v>
      </c>
      <c r="B82" s="78">
        <v>57.055</v>
      </c>
      <c r="C82" s="85" t="s">
        <v>93</v>
      </c>
      <c r="D82" s="72">
        <v>51.281999999999996</v>
      </c>
      <c r="E82" s="82"/>
      <c r="F82" s="82"/>
    </row>
    <row r="83" spans="1:6" x14ac:dyDescent="0.25">
      <c r="A83" s="74">
        <v>56.423000000000002</v>
      </c>
      <c r="B83" s="78">
        <v>49.488999999999997</v>
      </c>
      <c r="C83" s="79" t="s">
        <v>95</v>
      </c>
      <c r="D83" s="72">
        <v>46.154000000000003</v>
      </c>
      <c r="E83" s="82"/>
      <c r="F83" s="82"/>
    </row>
    <row r="84" spans="1:6" x14ac:dyDescent="0.25">
      <c r="A84" s="32">
        <v>57.494999999999997</v>
      </c>
      <c r="B84" s="33">
        <v>47.034999999999997</v>
      </c>
      <c r="C84" s="65" t="s">
        <v>96</v>
      </c>
      <c r="D84" s="72">
        <v>42.308</v>
      </c>
      <c r="E84" s="82"/>
      <c r="F84" s="82"/>
    </row>
    <row r="85" spans="1:6" ht="25.5" x14ac:dyDescent="0.25">
      <c r="A85" s="74">
        <v>46.500999999999998</v>
      </c>
      <c r="B85" s="78">
        <v>41.921999999999997</v>
      </c>
      <c r="C85" s="80" t="s">
        <v>97</v>
      </c>
      <c r="D85" s="72">
        <v>35.896999999999998</v>
      </c>
      <c r="E85" s="82"/>
      <c r="F85" s="82"/>
    </row>
    <row r="86" spans="1:6" ht="38.25" x14ac:dyDescent="0.25">
      <c r="A86" s="74">
        <v>34.72</v>
      </c>
      <c r="B86" s="48">
        <v>39.264000000000003</v>
      </c>
      <c r="C86" s="80" t="s">
        <v>98</v>
      </c>
      <c r="D86" s="72">
        <v>15.385</v>
      </c>
      <c r="E86" s="82"/>
      <c r="F86" s="82"/>
    </row>
    <row r="87" spans="1:6" x14ac:dyDescent="0.25">
      <c r="A87" s="75">
        <v>39.539000000000001</v>
      </c>
      <c r="B87" s="33">
        <v>32.106000000000002</v>
      </c>
      <c r="C87" s="28" t="s">
        <v>100</v>
      </c>
      <c r="D87" s="72"/>
      <c r="E87" s="70"/>
      <c r="F87" s="70">
        <v>50</v>
      </c>
    </row>
    <row r="88" spans="1:6" x14ac:dyDescent="0.25">
      <c r="A88" s="74">
        <v>27.736000000000001</v>
      </c>
      <c r="B88" s="78">
        <v>24.949000000000002</v>
      </c>
      <c r="C88" s="81" t="s">
        <v>101</v>
      </c>
      <c r="D88" s="72">
        <v>15.385</v>
      </c>
      <c r="E88" s="82"/>
      <c r="F88" s="82"/>
    </row>
    <row r="90" spans="1:6" x14ac:dyDescent="0.25">
      <c r="A90" s="408" t="s">
        <v>42</v>
      </c>
      <c r="B90" s="409" t="s">
        <v>43</v>
      </c>
      <c r="C90" s="410" t="s">
        <v>117</v>
      </c>
      <c r="D90" s="410" t="s">
        <v>106</v>
      </c>
      <c r="E90" s="410" t="s">
        <v>107</v>
      </c>
      <c r="F90" s="410"/>
    </row>
    <row r="91" spans="1:6" ht="51" x14ac:dyDescent="0.25">
      <c r="A91" s="408"/>
      <c r="B91" s="409"/>
      <c r="C91" s="410"/>
      <c r="D91" s="410"/>
      <c r="E91" s="71" t="s">
        <v>108</v>
      </c>
      <c r="F91" s="71" t="s">
        <v>109</v>
      </c>
    </row>
    <row r="92" spans="1:6" x14ac:dyDescent="0.25">
      <c r="A92" s="47">
        <v>91.427000000000007</v>
      </c>
      <c r="B92" s="78">
        <v>91.206999999999994</v>
      </c>
      <c r="C92" s="79" t="s">
        <v>105</v>
      </c>
      <c r="D92" s="84">
        <v>50</v>
      </c>
      <c r="E92" s="82"/>
      <c r="F92" s="82"/>
    </row>
    <row r="93" spans="1:6" ht="25.5" x14ac:dyDescent="0.25">
      <c r="A93" s="47">
        <v>78.879000000000005</v>
      </c>
      <c r="B93" s="78">
        <v>77.096000000000004</v>
      </c>
      <c r="C93" s="80" t="s">
        <v>104</v>
      </c>
      <c r="D93" s="84">
        <v>50</v>
      </c>
      <c r="E93" s="82"/>
      <c r="F93" s="82"/>
    </row>
    <row r="94" spans="1:6" x14ac:dyDescent="0.25">
      <c r="A94" s="32">
        <v>80.099000000000004</v>
      </c>
      <c r="B94" s="33">
        <v>76.073999999999998</v>
      </c>
      <c r="C94" s="28" t="s">
        <v>103</v>
      </c>
      <c r="D94" s="84">
        <v>75</v>
      </c>
      <c r="E94" s="82"/>
      <c r="F94" s="82"/>
    </row>
    <row r="95" spans="1:6" x14ac:dyDescent="0.25">
      <c r="A95" s="47">
        <v>61.674999999999997</v>
      </c>
      <c r="B95" s="78">
        <v>57.055</v>
      </c>
      <c r="C95" s="85" t="s">
        <v>93</v>
      </c>
      <c r="D95" s="72">
        <v>33.332999999999998</v>
      </c>
      <c r="E95" s="82"/>
      <c r="F95" s="82"/>
    </row>
    <row r="96" spans="1:6" x14ac:dyDescent="0.25">
      <c r="A96" s="32">
        <v>53.853999999999999</v>
      </c>
      <c r="B96" s="33">
        <v>50.101999999999997</v>
      </c>
      <c r="C96" s="41" t="s">
        <v>94</v>
      </c>
      <c r="D96" s="72">
        <v>33.332999999999998</v>
      </c>
      <c r="E96" s="82"/>
      <c r="F96" s="82"/>
    </row>
    <row r="97" spans="1:6" x14ac:dyDescent="0.25">
      <c r="A97" s="32">
        <v>57.494999999999997</v>
      </c>
      <c r="B97" s="33">
        <v>47.034999999999997</v>
      </c>
      <c r="C97" s="65" t="s">
        <v>96</v>
      </c>
      <c r="D97" s="84">
        <v>25</v>
      </c>
      <c r="E97" s="82"/>
      <c r="F97" s="82"/>
    </row>
    <row r="98" spans="1:6" ht="25.5" x14ac:dyDescent="0.25">
      <c r="A98" s="74">
        <v>46.500999999999998</v>
      </c>
      <c r="B98" s="78">
        <v>41.921999999999997</v>
      </c>
      <c r="C98" s="80" t="s">
        <v>97</v>
      </c>
      <c r="D98" s="72">
        <v>33.332999999999998</v>
      </c>
      <c r="E98" s="82"/>
      <c r="F98" s="82"/>
    </row>
    <row r="99" spans="1:6" ht="38.25" x14ac:dyDescent="0.25">
      <c r="A99" s="74">
        <v>34.72</v>
      </c>
      <c r="B99" s="48">
        <v>39.264000000000003</v>
      </c>
      <c r="C99" s="80" t="s">
        <v>98</v>
      </c>
      <c r="D99" s="72"/>
      <c r="E99" s="70">
        <v>50</v>
      </c>
      <c r="F99" s="82"/>
    </row>
    <row r="100" spans="1:6" x14ac:dyDescent="0.25">
      <c r="A100" s="75">
        <v>40.341000000000001</v>
      </c>
      <c r="B100" s="33">
        <v>32.209000000000003</v>
      </c>
      <c r="C100" s="67" t="s">
        <v>99</v>
      </c>
      <c r="D100" s="72">
        <v>16.667000000000002</v>
      </c>
      <c r="E100" s="82"/>
      <c r="F100" s="82"/>
    </row>
    <row r="101" spans="1:6" x14ac:dyDescent="0.25">
      <c r="A101" s="75">
        <v>39.539000000000001</v>
      </c>
      <c r="B101" s="33">
        <v>32.106000000000002</v>
      </c>
      <c r="C101" s="28" t="s">
        <v>100</v>
      </c>
      <c r="D101" s="72">
        <v>16.667000000000002</v>
      </c>
      <c r="E101" s="82"/>
      <c r="F101" s="82"/>
    </row>
    <row r="102" spans="1:6" x14ac:dyDescent="0.25">
      <c r="A102" s="74">
        <v>27.736000000000001</v>
      </c>
      <c r="B102" s="78">
        <v>24.949000000000002</v>
      </c>
      <c r="C102" s="81" t="s">
        <v>101</v>
      </c>
      <c r="D102" s="70"/>
      <c r="E102" s="70">
        <v>50</v>
      </c>
      <c r="F102" s="82"/>
    </row>
    <row r="104" spans="1:6" x14ac:dyDescent="0.25">
      <c r="A104" s="408" t="s">
        <v>42</v>
      </c>
      <c r="B104" s="409" t="s">
        <v>43</v>
      </c>
      <c r="C104" s="410" t="s">
        <v>118</v>
      </c>
      <c r="D104" s="410" t="s">
        <v>106</v>
      </c>
      <c r="E104" s="410" t="s">
        <v>107</v>
      </c>
      <c r="F104" s="410"/>
    </row>
    <row r="105" spans="1:6" ht="51" x14ac:dyDescent="0.25">
      <c r="A105" s="408"/>
      <c r="B105" s="409"/>
      <c r="C105" s="410"/>
      <c r="D105" s="410"/>
      <c r="E105" s="71" t="s">
        <v>108</v>
      </c>
      <c r="F105" s="71" t="s">
        <v>109</v>
      </c>
    </row>
    <row r="106" spans="1:6" x14ac:dyDescent="0.25">
      <c r="A106" s="47">
        <v>91.427000000000007</v>
      </c>
      <c r="B106" s="78">
        <v>91.206999999999994</v>
      </c>
      <c r="C106" s="79" t="s">
        <v>105</v>
      </c>
      <c r="D106" s="84">
        <v>60</v>
      </c>
      <c r="E106" s="82"/>
      <c r="F106" s="82"/>
    </row>
    <row r="107" spans="1:6" x14ac:dyDescent="0.25">
      <c r="A107" s="32">
        <v>80.099000000000004</v>
      </c>
      <c r="B107" s="33">
        <v>76.073999999999998</v>
      </c>
      <c r="C107" s="28" t="s">
        <v>103</v>
      </c>
      <c r="D107" s="84">
        <v>60</v>
      </c>
      <c r="E107" s="82"/>
      <c r="F107" s="82"/>
    </row>
    <row r="108" spans="1:6" x14ac:dyDescent="0.25">
      <c r="A108" s="47">
        <v>62.540999999999997</v>
      </c>
      <c r="B108" s="78">
        <v>59.1</v>
      </c>
      <c r="C108" s="83" t="s">
        <v>92</v>
      </c>
      <c r="D108" s="84">
        <v>60</v>
      </c>
      <c r="E108" s="82"/>
      <c r="F108" s="82"/>
    </row>
    <row r="109" spans="1:6" x14ac:dyDescent="0.25">
      <c r="A109" s="47">
        <v>61.674999999999997</v>
      </c>
      <c r="B109" s="78">
        <v>57.055</v>
      </c>
      <c r="C109" s="85" t="s">
        <v>93</v>
      </c>
      <c r="D109" s="84">
        <v>40</v>
      </c>
      <c r="E109" s="82"/>
      <c r="F109" s="82"/>
    </row>
    <row r="110" spans="1:6" x14ac:dyDescent="0.25">
      <c r="A110" s="74">
        <v>56.423000000000002</v>
      </c>
      <c r="B110" s="78">
        <v>49.488999999999997</v>
      </c>
      <c r="C110" s="79" t="s">
        <v>95</v>
      </c>
      <c r="D110" s="84">
        <v>40</v>
      </c>
      <c r="E110" s="82"/>
      <c r="F110" s="82"/>
    </row>
    <row r="111" spans="1:6" x14ac:dyDescent="0.25">
      <c r="A111" s="32">
        <v>57.494999999999997</v>
      </c>
      <c r="B111" s="33">
        <v>47.034999999999997</v>
      </c>
      <c r="C111" s="65" t="s">
        <v>96</v>
      </c>
      <c r="D111" s="84">
        <v>30</v>
      </c>
      <c r="E111" s="82"/>
      <c r="F111" s="82"/>
    </row>
    <row r="112" spans="1:6" ht="25.5" x14ac:dyDescent="0.25">
      <c r="A112" s="74">
        <v>46.500999999999998</v>
      </c>
      <c r="B112" s="78">
        <v>41.921999999999997</v>
      </c>
      <c r="C112" s="80" t="s">
        <v>97</v>
      </c>
      <c r="D112" s="84">
        <v>40</v>
      </c>
      <c r="E112" s="82"/>
      <c r="F112" s="82"/>
    </row>
    <row r="113" spans="1:6" ht="38.25" x14ac:dyDescent="0.25">
      <c r="A113" s="74">
        <v>34.72</v>
      </c>
      <c r="B113" s="48">
        <v>39.264000000000003</v>
      </c>
      <c r="C113" s="80" t="s">
        <v>98</v>
      </c>
      <c r="D113" s="72"/>
      <c r="E113" s="70">
        <v>40</v>
      </c>
      <c r="F113" s="82"/>
    </row>
    <row r="114" spans="1:6" x14ac:dyDescent="0.25">
      <c r="A114" s="75">
        <v>40.341000000000001</v>
      </c>
      <c r="B114" s="33">
        <v>32.209000000000003</v>
      </c>
      <c r="C114" s="67" t="s">
        <v>99</v>
      </c>
      <c r="D114" s="84">
        <v>20</v>
      </c>
      <c r="E114" s="82"/>
      <c r="F114" s="82"/>
    </row>
    <row r="115" spans="1:6" x14ac:dyDescent="0.25">
      <c r="A115" s="75">
        <v>39.539000000000001</v>
      </c>
      <c r="B115" s="33">
        <v>32.106000000000002</v>
      </c>
      <c r="C115" s="28" t="s">
        <v>100</v>
      </c>
      <c r="D115" s="84">
        <v>0</v>
      </c>
      <c r="E115" s="82"/>
      <c r="F115" s="82"/>
    </row>
    <row r="116" spans="1:6" x14ac:dyDescent="0.25">
      <c r="A116" s="74">
        <v>27.736000000000001</v>
      </c>
      <c r="B116" s="78">
        <v>24.949000000000002</v>
      </c>
      <c r="C116" s="81" t="s">
        <v>101</v>
      </c>
      <c r="D116" s="84">
        <v>20</v>
      </c>
      <c r="E116" s="82"/>
      <c r="F116" s="82"/>
    </row>
    <row r="118" spans="1:6" x14ac:dyDescent="0.25">
      <c r="A118" s="408" t="s">
        <v>42</v>
      </c>
      <c r="B118" s="409" t="s">
        <v>43</v>
      </c>
      <c r="C118" s="410" t="s">
        <v>119</v>
      </c>
      <c r="D118" s="410" t="s">
        <v>106</v>
      </c>
      <c r="E118" s="410" t="s">
        <v>107</v>
      </c>
      <c r="F118" s="410"/>
    </row>
    <row r="119" spans="1:6" ht="51" x14ac:dyDescent="0.25">
      <c r="A119" s="408"/>
      <c r="B119" s="409"/>
      <c r="C119" s="410"/>
      <c r="D119" s="410"/>
      <c r="E119" s="71" t="s">
        <v>108</v>
      </c>
      <c r="F119" s="71" t="s">
        <v>109</v>
      </c>
    </row>
    <row r="120" spans="1:6" x14ac:dyDescent="0.25">
      <c r="A120" s="47">
        <v>91.427000000000007</v>
      </c>
      <c r="B120" s="78">
        <v>91.206999999999994</v>
      </c>
      <c r="C120" s="79" t="s">
        <v>105</v>
      </c>
      <c r="D120" s="72">
        <v>89.286000000000001</v>
      </c>
      <c r="E120" s="82"/>
      <c r="F120" s="82"/>
    </row>
    <row r="121" spans="1:6" ht="25.5" x14ac:dyDescent="0.25">
      <c r="A121" s="47">
        <v>78.879000000000005</v>
      </c>
      <c r="B121" s="78">
        <v>77.096000000000004</v>
      </c>
      <c r="C121" s="80" t="s">
        <v>104</v>
      </c>
      <c r="D121" s="72">
        <v>75</v>
      </c>
      <c r="E121" s="82"/>
      <c r="F121" s="82"/>
    </row>
    <row r="122" spans="1:6" x14ac:dyDescent="0.25">
      <c r="A122" s="47">
        <v>78.608999999999995</v>
      </c>
      <c r="B122" s="78">
        <v>76.278000000000006</v>
      </c>
      <c r="C122" s="79" t="s">
        <v>102</v>
      </c>
      <c r="D122" s="72">
        <v>78.570999999999998</v>
      </c>
      <c r="E122" s="82"/>
      <c r="F122" s="82"/>
    </row>
    <row r="123" spans="1:6" x14ac:dyDescent="0.25">
      <c r="A123" s="32">
        <v>80.099000000000004</v>
      </c>
      <c r="B123" s="33">
        <v>76.073999999999998</v>
      </c>
      <c r="C123" s="28" t="s">
        <v>103</v>
      </c>
      <c r="D123" s="72">
        <v>78.570999999999998</v>
      </c>
      <c r="E123" s="82"/>
      <c r="F123" s="82"/>
    </row>
    <row r="124" spans="1:6" x14ac:dyDescent="0.25">
      <c r="A124" s="32">
        <v>53.853999999999999</v>
      </c>
      <c r="B124" s="33">
        <v>50.101999999999997</v>
      </c>
      <c r="C124" s="41" t="s">
        <v>94</v>
      </c>
      <c r="D124" s="72">
        <v>42.856999999999999</v>
      </c>
      <c r="E124" s="82"/>
      <c r="F124" s="82"/>
    </row>
    <row r="125" spans="1:6" x14ac:dyDescent="0.25">
      <c r="A125" s="74">
        <v>56.423000000000002</v>
      </c>
      <c r="B125" s="78">
        <v>49.488999999999997</v>
      </c>
      <c r="C125" s="79" t="s">
        <v>95</v>
      </c>
      <c r="D125" s="84">
        <v>50</v>
      </c>
      <c r="E125" s="82"/>
      <c r="F125" s="82"/>
    </row>
    <row r="126" spans="1:6" x14ac:dyDescent="0.25">
      <c r="A126" s="32">
        <v>57.494999999999997</v>
      </c>
      <c r="B126" s="33">
        <v>47.034999999999997</v>
      </c>
      <c r="C126" s="65" t="s">
        <v>96</v>
      </c>
      <c r="D126" s="72">
        <v>51.786000000000001</v>
      </c>
      <c r="E126" s="82"/>
      <c r="F126" s="82"/>
    </row>
    <row r="127" spans="1:6" ht="25.5" x14ac:dyDescent="0.25">
      <c r="A127" s="74">
        <v>46.500999999999998</v>
      </c>
      <c r="B127" s="78">
        <v>41.921999999999997</v>
      </c>
      <c r="C127" s="80" t="s">
        <v>97</v>
      </c>
      <c r="D127" s="72">
        <v>32.143000000000001</v>
      </c>
      <c r="E127" s="82"/>
      <c r="F127" s="82"/>
    </row>
    <row r="128" spans="1:6" ht="38.25" x14ac:dyDescent="0.25">
      <c r="A128" s="74">
        <v>34.72</v>
      </c>
      <c r="B128" s="48">
        <v>39.264000000000003</v>
      </c>
      <c r="C128" s="80" t="s">
        <v>98</v>
      </c>
      <c r="D128" s="72">
        <v>21.428999999999998</v>
      </c>
      <c r="E128" s="82"/>
      <c r="F128" s="82"/>
    </row>
    <row r="129" spans="1:6" x14ac:dyDescent="0.25">
      <c r="A129" s="75">
        <v>40.341000000000001</v>
      </c>
      <c r="B129" s="33">
        <v>32.209000000000003</v>
      </c>
      <c r="C129" s="67" t="s">
        <v>99</v>
      </c>
      <c r="D129" s="72">
        <v>30.356999999999999</v>
      </c>
      <c r="E129" s="82"/>
      <c r="F129" s="82"/>
    </row>
    <row r="130" spans="1:6" x14ac:dyDescent="0.25">
      <c r="A130" s="75">
        <v>39.539000000000001</v>
      </c>
      <c r="B130" s="33">
        <v>32.106000000000002</v>
      </c>
      <c r="C130" s="28" t="s">
        <v>100</v>
      </c>
      <c r="D130" s="72">
        <v>33.929000000000002</v>
      </c>
      <c r="E130" s="82"/>
      <c r="F130" s="82"/>
    </row>
    <row r="131" spans="1:6" x14ac:dyDescent="0.25">
      <c r="A131" s="74">
        <v>27.736000000000001</v>
      </c>
      <c r="B131" s="78">
        <v>24.949000000000002</v>
      </c>
      <c r="C131" s="81" t="s">
        <v>101</v>
      </c>
      <c r="D131" s="72">
        <v>14.286</v>
      </c>
      <c r="E131" s="82"/>
      <c r="F131" s="82"/>
    </row>
    <row r="133" spans="1:6" x14ac:dyDescent="0.25">
      <c r="A133" s="408" t="s">
        <v>42</v>
      </c>
      <c r="B133" s="409" t="s">
        <v>43</v>
      </c>
      <c r="C133" s="410" t="s">
        <v>120</v>
      </c>
      <c r="D133" s="410" t="s">
        <v>106</v>
      </c>
      <c r="E133" s="410" t="s">
        <v>107</v>
      </c>
      <c r="F133" s="410"/>
    </row>
    <row r="134" spans="1:6" ht="51" x14ac:dyDescent="0.25">
      <c r="A134" s="408"/>
      <c r="B134" s="409"/>
      <c r="C134" s="410"/>
      <c r="D134" s="410"/>
      <c r="E134" s="71" t="s">
        <v>108</v>
      </c>
      <c r="F134" s="71" t="s">
        <v>109</v>
      </c>
    </row>
    <row r="135" spans="1:6" x14ac:dyDescent="0.25">
      <c r="A135" s="47">
        <v>91.427000000000007</v>
      </c>
      <c r="B135" s="78">
        <v>91.206999999999994</v>
      </c>
      <c r="C135" s="79" t="s">
        <v>105</v>
      </c>
      <c r="D135" s="73">
        <v>86.153999999999996</v>
      </c>
      <c r="E135" s="82"/>
      <c r="F135" s="82"/>
    </row>
    <row r="136" spans="1:6" x14ac:dyDescent="0.25">
      <c r="A136" s="32">
        <v>80.099000000000004</v>
      </c>
      <c r="B136" s="33">
        <v>76.073999999999998</v>
      </c>
      <c r="C136" s="28" t="s">
        <v>103</v>
      </c>
      <c r="D136" s="73">
        <v>78.462000000000003</v>
      </c>
      <c r="E136" s="82"/>
      <c r="F136" s="82"/>
    </row>
    <row r="137" spans="1:6" x14ac:dyDescent="0.25">
      <c r="A137" s="47">
        <v>62.540999999999997</v>
      </c>
      <c r="B137" s="78">
        <v>59.1</v>
      </c>
      <c r="C137" s="83" t="s">
        <v>92</v>
      </c>
      <c r="D137" s="73">
        <v>49.231000000000002</v>
      </c>
      <c r="E137" s="82"/>
      <c r="F137" s="82"/>
    </row>
    <row r="138" spans="1:6" x14ac:dyDescent="0.25">
      <c r="A138" s="47">
        <v>61.674999999999997</v>
      </c>
      <c r="B138" s="78">
        <v>57.055</v>
      </c>
      <c r="C138" s="85" t="s">
        <v>93</v>
      </c>
      <c r="D138" s="73">
        <v>49.231000000000002</v>
      </c>
      <c r="E138" s="82"/>
      <c r="F138" s="82"/>
    </row>
    <row r="139" spans="1:6" x14ac:dyDescent="0.25">
      <c r="A139" s="32">
        <v>53.853999999999999</v>
      </c>
      <c r="B139" s="33">
        <v>50.101999999999997</v>
      </c>
      <c r="C139" s="41" t="s">
        <v>94</v>
      </c>
      <c r="D139" s="73">
        <v>47.692</v>
      </c>
      <c r="E139" s="82"/>
      <c r="F139" s="82"/>
    </row>
    <row r="140" spans="1:6" x14ac:dyDescent="0.25">
      <c r="A140" s="74">
        <v>56.423000000000002</v>
      </c>
      <c r="B140" s="78">
        <v>49.488999999999997</v>
      </c>
      <c r="C140" s="79" t="s">
        <v>95</v>
      </c>
      <c r="D140" s="73">
        <v>18.462</v>
      </c>
      <c r="E140" s="82"/>
      <c r="F140" s="82"/>
    </row>
    <row r="141" spans="1:6" x14ac:dyDescent="0.25">
      <c r="A141" s="32">
        <v>57.494999999999997</v>
      </c>
      <c r="B141" s="33">
        <v>47.034999999999997</v>
      </c>
      <c r="C141" s="65" t="s">
        <v>96</v>
      </c>
      <c r="D141" s="73">
        <v>37.692</v>
      </c>
      <c r="E141" s="82"/>
      <c r="F141" s="82"/>
    </row>
    <row r="142" spans="1:6" ht="25.5" x14ac:dyDescent="0.25">
      <c r="A142" s="74">
        <v>46.500999999999998</v>
      </c>
      <c r="B142" s="78">
        <v>41.921999999999997</v>
      </c>
      <c r="C142" s="80" t="s">
        <v>97</v>
      </c>
      <c r="D142" s="73">
        <v>38.462000000000003</v>
      </c>
      <c r="E142" s="82"/>
      <c r="F142" s="82"/>
    </row>
    <row r="143" spans="1:6" ht="38.25" x14ac:dyDescent="0.25">
      <c r="A143" s="74">
        <v>34.72</v>
      </c>
      <c r="B143" s="48">
        <v>39.264000000000003</v>
      </c>
      <c r="C143" s="80" t="s">
        <v>98</v>
      </c>
      <c r="D143" s="73"/>
      <c r="E143" s="86">
        <v>35.384999999999998</v>
      </c>
      <c r="F143" s="82"/>
    </row>
    <row r="144" spans="1:6" x14ac:dyDescent="0.25">
      <c r="A144" s="75">
        <v>40.341000000000001</v>
      </c>
      <c r="B144" s="33">
        <v>32.209000000000003</v>
      </c>
      <c r="C144" s="67" t="s">
        <v>99</v>
      </c>
      <c r="D144" s="73">
        <v>40</v>
      </c>
      <c r="E144" s="82"/>
      <c r="F144" s="82"/>
    </row>
    <row r="145" spans="1:6" x14ac:dyDescent="0.25">
      <c r="A145" s="75">
        <v>39.539000000000001</v>
      </c>
      <c r="B145" s="33">
        <v>32.106000000000002</v>
      </c>
      <c r="C145" s="28" t="s">
        <v>100</v>
      </c>
      <c r="D145" s="73">
        <v>28.462</v>
      </c>
      <c r="E145" s="82"/>
      <c r="F145" s="82"/>
    </row>
    <row r="146" spans="1:6" x14ac:dyDescent="0.25">
      <c r="A146" s="74">
        <v>27.736000000000001</v>
      </c>
      <c r="B146" s="78">
        <v>24.949000000000002</v>
      </c>
      <c r="C146" s="81" t="s">
        <v>101</v>
      </c>
      <c r="D146" s="73">
        <v>15.385</v>
      </c>
      <c r="E146" s="82"/>
      <c r="F146" s="82"/>
    </row>
    <row r="148" spans="1:6" x14ac:dyDescent="0.25">
      <c r="A148" s="408" t="s">
        <v>42</v>
      </c>
      <c r="B148" s="409" t="s">
        <v>43</v>
      </c>
      <c r="C148" s="410" t="s">
        <v>121</v>
      </c>
      <c r="D148" s="410" t="s">
        <v>106</v>
      </c>
      <c r="E148" s="410" t="s">
        <v>107</v>
      </c>
      <c r="F148" s="410"/>
    </row>
    <row r="149" spans="1:6" ht="51" x14ac:dyDescent="0.25">
      <c r="A149" s="408"/>
      <c r="B149" s="409"/>
      <c r="C149" s="410"/>
      <c r="D149" s="410"/>
      <c r="E149" s="71" t="s">
        <v>108</v>
      </c>
      <c r="F149" s="71" t="s">
        <v>109</v>
      </c>
    </row>
    <row r="150" spans="1:6" x14ac:dyDescent="0.25">
      <c r="A150" s="47">
        <v>91.427000000000007</v>
      </c>
      <c r="B150" s="78">
        <v>91.206999999999994</v>
      </c>
      <c r="C150" s="79" t="s">
        <v>105</v>
      </c>
      <c r="D150" s="72">
        <v>76.19</v>
      </c>
      <c r="E150" s="82"/>
      <c r="F150" s="82"/>
    </row>
    <row r="151" spans="1:6" x14ac:dyDescent="0.25">
      <c r="A151" s="47">
        <v>78.608999999999995</v>
      </c>
      <c r="B151" s="78">
        <v>76.278000000000006</v>
      </c>
      <c r="C151" s="79" t="s">
        <v>102</v>
      </c>
      <c r="D151" s="72">
        <v>76.19</v>
      </c>
      <c r="E151" s="82"/>
      <c r="F151" s="82"/>
    </row>
    <row r="152" spans="1:6" x14ac:dyDescent="0.25">
      <c r="A152" s="32">
        <v>80.099000000000004</v>
      </c>
      <c r="B152" s="33">
        <v>76.073999999999998</v>
      </c>
      <c r="C152" s="28" t="s">
        <v>103</v>
      </c>
      <c r="D152" s="72">
        <v>61.905000000000001</v>
      </c>
      <c r="E152" s="82"/>
      <c r="F152" s="82"/>
    </row>
    <row r="153" spans="1:6" x14ac:dyDescent="0.25">
      <c r="A153" s="47">
        <v>61.674999999999997</v>
      </c>
      <c r="B153" s="78">
        <v>57.055</v>
      </c>
      <c r="C153" s="85" t="s">
        <v>93</v>
      </c>
      <c r="D153" s="72">
        <v>38.094999999999999</v>
      </c>
      <c r="E153" s="82"/>
      <c r="F153" s="82"/>
    </row>
    <row r="154" spans="1:6" x14ac:dyDescent="0.25">
      <c r="A154" s="32">
        <v>53.853999999999999</v>
      </c>
      <c r="B154" s="33">
        <v>50.101999999999997</v>
      </c>
      <c r="C154" s="41" t="s">
        <v>94</v>
      </c>
      <c r="D154" s="72">
        <v>28.571000000000002</v>
      </c>
      <c r="E154" s="82"/>
      <c r="F154" s="82"/>
    </row>
    <row r="155" spans="1:6" x14ac:dyDescent="0.25">
      <c r="A155" s="74">
        <v>56.423000000000002</v>
      </c>
      <c r="B155" s="78">
        <v>49.488999999999997</v>
      </c>
      <c r="C155" s="79" t="s">
        <v>95</v>
      </c>
      <c r="D155" s="72">
        <v>33.332999999999998</v>
      </c>
      <c r="E155" s="82"/>
      <c r="F155" s="82"/>
    </row>
    <row r="156" spans="1:6" x14ac:dyDescent="0.25">
      <c r="A156" s="32">
        <v>57.494999999999997</v>
      </c>
      <c r="B156" s="33">
        <v>47.034999999999997</v>
      </c>
      <c r="C156" s="65" t="s">
        <v>96</v>
      </c>
      <c r="D156" s="72">
        <v>47.619</v>
      </c>
      <c r="E156" s="82"/>
      <c r="F156" s="82"/>
    </row>
    <row r="157" spans="1:6" ht="25.5" x14ac:dyDescent="0.25">
      <c r="A157" s="74">
        <v>46.500999999999998</v>
      </c>
      <c r="B157" s="78">
        <v>41.921999999999997</v>
      </c>
      <c r="C157" s="80" t="s">
        <v>97</v>
      </c>
      <c r="D157" s="72"/>
      <c r="E157" s="70">
        <v>47.619</v>
      </c>
      <c r="F157" s="82"/>
    </row>
    <row r="158" spans="1:6" ht="38.25" x14ac:dyDescent="0.25">
      <c r="A158" s="74">
        <v>34.72</v>
      </c>
      <c r="B158" s="48">
        <v>39.264000000000003</v>
      </c>
      <c r="C158" s="80" t="s">
        <v>98</v>
      </c>
      <c r="D158" s="72">
        <v>28.571000000000002</v>
      </c>
      <c r="E158" s="82"/>
      <c r="F158" s="82"/>
    </row>
    <row r="159" spans="1:6" x14ac:dyDescent="0.25">
      <c r="A159" s="75">
        <v>40.341000000000001</v>
      </c>
      <c r="B159" s="33">
        <v>32.209000000000003</v>
      </c>
      <c r="C159" s="67" t="s">
        <v>99</v>
      </c>
      <c r="D159" s="72">
        <v>28.571000000000002</v>
      </c>
      <c r="E159" s="82"/>
      <c r="F159" s="82"/>
    </row>
    <row r="160" spans="1:6" x14ac:dyDescent="0.25">
      <c r="A160" s="75">
        <v>39.539000000000001</v>
      </c>
      <c r="B160" s="33">
        <v>32.106000000000002</v>
      </c>
      <c r="C160" s="28" t="s">
        <v>100</v>
      </c>
      <c r="D160" s="70"/>
      <c r="E160" s="70"/>
      <c r="F160" s="70">
        <v>50</v>
      </c>
    </row>
    <row r="161" spans="1:6" x14ac:dyDescent="0.25">
      <c r="A161" s="74">
        <v>27.736000000000001</v>
      </c>
      <c r="B161" s="78">
        <v>24.949000000000002</v>
      </c>
      <c r="C161" s="81" t="s">
        <v>101</v>
      </c>
      <c r="D161" s="70"/>
      <c r="E161" s="70">
        <v>38.094999999999999</v>
      </c>
      <c r="F161" s="82"/>
    </row>
    <row r="163" spans="1:6" x14ac:dyDescent="0.25">
      <c r="A163" s="408" t="s">
        <v>42</v>
      </c>
      <c r="B163" s="409" t="s">
        <v>43</v>
      </c>
      <c r="C163" s="410" t="s">
        <v>122</v>
      </c>
      <c r="D163" s="410" t="s">
        <v>106</v>
      </c>
      <c r="E163" s="410" t="s">
        <v>107</v>
      </c>
      <c r="F163" s="410"/>
    </row>
    <row r="164" spans="1:6" ht="51" x14ac:dyDescent="0.25">
      <c r="A164" s="408"/>
      <c r="B164" s="409"/>
      <c r="C164" s="410"/>
      <c r="D164" s="410"/>
      <c r="E164" s="71" t="s">
        <v>108</v>
      </c>
      <c r="F164" s="71" t="s">
        <v>109</v>
      </c>
    </row>
    <row r="165" spans="1:6" ht="25.5" x14ac:dyDescent="0.25">
      <c r="A165" s="47">
        <v>78.879000000000005</v>
      </c>
      <c r="B165" s="78">
        <v>77.096000000000004</v>
      </c>
      <c r="C165" s="80" t="s">
        <v>104</v>
      </c>
      <c r="D165" s="84">
        <v>70.731999999999999</v>
      </c>
      <c r="E165" s="82"/>
      <c r="F165" s="82"/>
    </row>
    <row r="166" spans="1:6" x14ac:dyDescent="0.25">
      <c r="A166" s="47">
        <v>78.608999999999995</v>
      </c>
      <c r="B166" s="78">
        <v>76.278000000000006</v>
      </c>
      <c r="C166" s="79" t="s">
        <v>102</v>
      </c>
      <c r="D166" s="84">
        <v>68.293000000000006</v>
      </c>
      <c r="E166" s="82"/>
      <c r="F166" s="82"/>
    </row>
    <row r="167" spans="1:6" x14ac:dyDescent="0.25">
      <c r="A167" s="32">
        <v>80.099000000000004</v>
      </c>
      <c r="B167" s="33">
        <v>76.073999999999998</v>
      </c>
      <c r="C167" s="28" t="s">
        <v>103</v>
      </c>
      <c r="D167" s="84">
        <v>78.049000000000007</v>
      </c>
      <c r="E167" s="82"/>
      <c r="F167" s="82"/>
    </row>
    <row r="168" spans="1:6" x14ac:dyDescent="0.25">
      <c r="A168" s="47">
        <v>62.540999999999997</v>
      </c>
      <c r="B168" s="78">
        <v>59.1</v>
      </c>
      <c r="C168" s="83" t="s">
        <v>92</v>
      </c>
      <c r="D168" s="84">
        <v>43.902000000000001</v>
      </c>
      <c r="E168" s="82"/>
      <c r="F168" s="82"/>
    </row>
    <row r="169" spans="1:6" x14ac:dyDescent="0.25">
      <c r="A169" s="47">
        <v>61.674999999999997</v>
      </c>
      <c r="B169" s="78">
        <v>57.055</v>
      </c>
      <c r="C169" s="85" t="s">
        <v>93</v>
      </c>
      <c r="D169" s="84">
        <v>41.463000000000001</v>
      </c>
      <c r="E169" s="82"/>
      <c r="F169" s="82"/>
    </row>
    <row r="170" spans="1:6" x14ac:dyDescent="0.25">
      <c r="A170" s="32">
        <v>53.853999999999999</v>
      </c>
      <c r="B170" s="33">
        <v>50.101999999999997</v>
      </c>
      <c r="C170" s="41" t="s">
        <v>94</v>
      </c>
      <c r="D170" s="84">
        <v>39.024000000000001</v>
      </c>
      <c r="E170" s="82"/>
      <c r="F170" s="82"/>
    </row>
    <row r="171" spans="1:6" x14ac:dyDescent="0.25">
      <c r="A171" s="74">
        <v>56.423000000000002</v>
      </c>
      <c r="B171" s="78">
        <v>49.488999999999997</v>
      </c>
      <c r="C171" s="79" t="s">
        <v>95</v>
      </c>
      <c r="D171" s="84">
        <v>41.463000000000001</v>
      </c>
      <c r="E171" s="82"/>
      <c r="F171" s="82"/>
    </row>
    <row r="172" spans="1:6" x14ac:dyDescent="0.25">
      <c r="A172" s="32">
        <v>57.494999999999997</v>
      </c>
      <c r="B172" s="33">
        <v>47.034999999999997</v>
      </c>
      <c r="C172" s="65" t="s">
        <v>96</v>
      </c>
      <c r="D172" s="84">
        <v>43.902000000000001</v>
      </c>
      <c r="E172" s="82"/>
      <c r="F172" s="82"/>
    </row>
    <row r="173" spans="1:6" ht="25.5" x14ac:dyDescent="0.25">
      <c r="A173" s="74">
        <v>46.500999999999998</v>
      </c>
      <c r="B173" s="78">
        <v>41.921999999999997</v>
      </c>
      <c r="C173" s="80" t="s">
        <v>97</v>
      </c>
      <c r="D173" s="84">
        <v>34.146000000000001</v>
      </c>
      <c r="E173" s="82"/>
      <c r="F173" s="82"/>
    </row>
    <row r="174" spans="1:6" ht="38.25" x14ac:dyDescent="0.25">
      <c r="A174" s="74">
        <v>34.72</v>
      </c>
      <c r="B174" s="48">
        <v>39.264000000000003</v>
      </c>
      <c r="C174" s="80" t="s">
        <v>98</v>
      </c>
      <c r="D174" s="84">
        <v>14.634</v>
      </c>
      <c r="E174" s="82"/>
      <c r="F174" s="82"/>
    </row>
    <row r="175" spans="1:6" x14ac:dyDescent="0.25">
      <c r="A175" s="75">
        <v>40.341000000000001</v>
      </c>
      <c r="B175" s="33">
        <v>32.209000000000003</v>
      </c>
      <c r="C175" s="67" t="s">
        <v>99</v>
      </c>
      <c r="D175" s="84">
        <v>28.048999999999999</v>
      </c>
      <c r="E175" s="82"/>
      <c r="F175" s="82"/>
    </row>
    <row r="176" spans="1:6" x14ac:dyDescent="0.25">
      <c r="A176" s="75">
        <v>39.539000000000001</v>
      </c>
      <c r="B176" s="33">
        <v>32.106000000000002</v>
      </c>
      <c r="C176" s="28" t="s">
        <v>100</v>
      </c>
      <c r="D176" s="84">
        <v>20.731999999999999</v>
      </c>
      <c r="E176" s="82"/>
      <c r="F176" s="82"/>
    </row>
    <row r="177" spans="1:6" x14ac:dyDescent="0.25">
      <c r="A177" s="74">
        <v>27.736000000000001</v>
      </c>
      <c r="B177" s="78">
        <v>24.949000000000002</v>
      </c>
      <c r="C177" s="81" t="s">
        <v>101</v>
      </c>
      <c r="D177" s="84">
        <v>17.073</v>
      </c>
      <c r="E177" s="82"/>
      <c r="F177" s="82"/>
    </row>
    <row r="179" spans="1:6" x14ac:dyDescent="0.25">
      <c r="A179" s="408" t="s">
        <v>42</v>
      </c>
      <c r="B179" s="409" t="s">
        <v>43</v>
      </c>
      <c r="C179" s="410" t="s">
        <v>123</v>
      </c>
      <c r="D179" s="410" t="s">
        <v>106</v>
      </c>
      <c r="E179" s="410" t="s">
        <v>107</v>
      </c>
      <c r="F179" s="410"/>
    </row>
    <row r="180" spans="1:6" ht="51" x14ac:dyDescent="0.25">
      <c r="A180" s="408"/>
      <c r="B180" s="409"/>
      <c r="C180" s="410"/>
      <c r="D180" s="410"/>
      <c r="E180" s="71" t="s">
        <v>108</v>
      </c>
      <c r="F180" s="71" t="s">
        <v>109</v>
      </c>
    </row>
    <row r="181" spans="1:6" ht="25.5" x14ac:dyDescent="0.25">
      <c r="A181" s="47">
        <v>78.879000000000005</v>
      </c>
      <c r="B181" s="78">
        <v>77.096000000000004</v>
      </c>
      <c r="C181" s="80" t="s">
        <v>104</v>
      </c>
      <c r="D181" s="84">
        <v>58.332999999999998</v>
      </c>
      <c r="E181" s="82"/>
      <c r="F181" s="82"/>
    </row>
    <row r="182" spans="1:6" x14ac:dyDescent="0.25">
      <c r="A182" s="47">
        <v>78.608999999999995</v>
      </c>
      <c r="B182" s="78">
        <v>76.278000000000006</v>
      </c>
      <c r="C182" s="79" t="s">
        <v>102</v>
      </c>
      <c r="D182" s="84">
        <v>66.667000000000002</v>
      </c>
      <c r="E182" s="82"/>
      <c r="F182" s="82"/>
    </row>
    <row r="183" spans="1:6" x14ac:dyDescent="0.25">
      <c r="A183" s="32">
        <v>80.099000000000004</v>
      </c>
      <c r="B183" s="33">
        <v>76.073999999999998</v>
      </c>
      <c r="C183" s="28" t="s">
        <v>103</v>
      </c>
      <c r="D183" s="84">
        <v>64.582999999999998</v>
      </c>
      <c r="E183" s="82"/>
      <c r="F183" s="82"/>
    </row>
    <row r="184" spans="1:6" x14ac:dyDescent="0.25">
      <c r="A184" s="74">
        <v>56.423000000000002</v>
      </c>
      <c r="B184" s="78">
        <v>49.488999999999997</v>
      </c>
      <c r="C184" s="79" t="s">
        <v>95</v>
      </c>
      <c r="D184" s="84">
        <v>25</v>
      </c>
      <c r="E184" s="82"/>
      <c r="F184" s="82"/>
    </row>
    <row r="185" spans="1:6" x14ac:dyDescent="0.25">
      <c r="A185" s="32">
        <v>57.494999999999997</v>
      </c>
      <c r="B185" s="33">
        <v>47.034999999999997</v>
      </c>
      <c r="C185" s="65" t="s">
        <v>96</v>
      </c>
      <c r="D185" s="84">
        <v>25</v>
      </c>
      <c r="E185" s="82"/>
      <c r="F185" s="82"/>
    </row>
    <row r="186" spans="1:6" ht="25.5" x14ac:dyDescent="0.25">
      <c r="A186" s="74">
        <v>46.500999999999998</v>
      </c>
      <c r="B186" s="78">
        <v>41.921999999999997</v>
      </c>
      <c r="C186" s="80" t="s">
        <v>97</v>
      </c>
      <c r="D186" s="84">
        <v>41.667000000000002</v>
      </c>
      <c r="E186" s="82"/>
      <c r="F186" s="82"/>
    </row>
    <row r="187" spans="1:6" ht="38.25" x14ac:dyDescent="0.25">
      <c r="A187" s="74">
        <v>34.72</v>
      </c>
      <c r="B187" s="48">
        <v>39.264000000000003</v>
      </c>
      <c r="C187" s="80" t="s">
        <v>98</v>
      </c>
      <c r="D187" s="84">
        <v>50</v>
      </c>
      <c r="E187" s="82"/>
      <c r="F187" s="82"/>
    </row>
    <row r="188" spans="1:6" x14ac:dyDescent="0.25">
      <c r="A188" s="75">
        <v>40.341000000000001</v>
      </c>
      <c r="B188" s="33">
        <v>32.209000000000003</v>
      </c>
      <c r="C188" s="67" t="s">
        <v>99</v>
      </c>
      <c r="D188" s="84">
        <v>14.583</v>
      </c>
      <c r="E188" s="82"/>
      <c r="F188" s="82"/>
    </row>
    <row r="189" spans="1:6" x14ac:dyDescent="0.25">
      <c r="A189" s="75">
        <v>39.539000000000001</v>
      </c>
      <c r="B189" s="33">
        <v>32.106000000000002</v>
      </c>
      <c r="C189" s="28" t="s">
        <v>100</v>
      </c>
      <c r="D189" s="84">
        <v>8.3330000000000002</v>
      </c>
      <c r="E189" s="82"/>
      <c r="F189" s="82"/>
    </row>
    <row r="190" spans="1:6" x14ac:dyDescent="0.25">
      <c r="A190" s="74">
        <v>27.736000000000001</v>
      </c>
      <c r="B190" s="78">
        <v>24.949000000000002</v>
      </c>
      <c r="C190" s="81" t="s">
        <v>101</v>
      </c>
      <c r="D190" s="72">
        <v>20.832999999999998</v>
      </c>
      <c r="E190" s="82"/>
      <c r="F190" s="82"/>
    </row>
    <row r="192" spans="1:6" x14ac:dyDescent="0.25">
      <c r="A192" s="408" t="s">
        <v>42</v>
      </c>
      <c r="B192" s="409" t="s">
        <v>43</v>
      </c>
      <c r="C192" s="410" t="s">
        <v>124</v>
      </c>
      <c r="D192" s="410" t="s">
        <v>106</v>
      </c>
      <c r="E192" s="410" t="s">
        <v>107</v>
      </c>
      <c r="F192" s="410"/>
    </row>
    <row r="193" spans="1:6" ht="51" x14ac:dyDescent="0.25">
      <c r="A193" s="408"/>
      <c r="B193" s="409"/>
      <c r="C193" s="410"/>
      <c r="D193" s="410"/>
      <c r="E193" s="71" t="s">
        <v>108</v>
      </c>
      <c r="F193" s="71" t="s">
        <v>109</v>
      </c>
    </row>
    <row r="194" spans="1:6" ht="25.5" x14ac:dyDescent="0.25">
      <c r="A194" s="47">
        <v>78.879000000000005</v>
      </c>
      <c r="B194" s="78">
        <v>77.096000000000004</v>
      </c>
      <c r="C194" s="80" t="s">
        <v>104</v>
      </c>
      <c r="D194" s="84">
        <v>75</v>
      </c>
      <c r="E194" s="82"/>
      <c r="F194" s="82"/>
    </row>
    <row r="195" spans="1:6" x14ac:dyDescent="0.25">
      <c r="A195" s="47">
        <v>78.608999999999995</v>
      </c>
      <c r="B195" s="78">
        <v>76.278000000000006</v>
      </c>
      <c r="C195" s="79" t="s">
        <v>102</v>
      </c>
      <c r="D195" s="72">
        <v>62.5</v>
      </c>
      <c r="E195" s="82"/>
      <c r="F195" s="82"/>
    </row>
    <row r="196" spans="1:6" x14ac:dyDescent="0.25">
      <c r="A196" s="32">
        <v>80.099000000000004</v>
      </c>
      <c r="B196" s="33">
        <v>76.073999999999998</v>
      </c>
      <c r="C196" s="28" t="s">
        <v>103</v>
      </c>
      <c r="D196" s="84">
        <v>75</v>
      </c>
      <c r="E196" s="82"/>
      <c r="F196" s="82"/>
    </row>
    <row r="197" spans="1:6" x14ac:dyDescent="0.25">
      <c r="A197" s="47">
        <v>62.540999999999997</v>
      </c>
      <c r="B197" s="78">
        <v>59.1</v>
      </c>
      <c r="C197" s="83" t="s">
        <v>92</v>
      </c>
      <c r="D197" s="72">
        <v>12.5</v>
      </c>
      <c r="E197" s="82"/>
      <c r="F197" s="82"/>
    </row>
    <row r="198" spans="1:6" x14ac:dyDescent="0.25">
      <c r="A198" s="32">
        <v>53.853999999999999</v>
      </c>
      <c r="B198" s="33">
        <v>50.101999999999997</v>
      </c>
      <c r="C198" s="41" t="s">
        <v>94</v>
      </c>
      <c r="D198" s="84">
        <v>50</v>
      </c>
      <c r="E198" s="82"/>
      <c r="F198" s="82"/>
    </row>
    <row r="199" spans="1:6" x14ac:dyDescent="0.25">
      <c r="A199" s="75">
        <v>39.539000000000001</v>
      </c>
      <c r="B199" s="33">
        <v>32.106000000000002</v>
      </c>
      <c r="C199" s="28" t="s">
        <v>100</v>
      </c>
      <c r="D199" s="72">
        <v>18.75</v>
      </c>
      <c r="E199" s="82"/>
      <c r="F199" s="82"/>
    </row>
    <row r="200" spans="1:6" x14ac:dyDescent="0.25">
      <c r="A200" s="74">
        <v>27.736000000000001</v>
      </c>
      <c r="B200" s="78">
        <v>24.949000000000002</v>
      </c>
      <c r="C200" s="81" t="s">
        <v>101</v>
      </c>
      <c r="D200" s="84">
        <v>25</v>
      </c>
      <c r="E200" s="82"/>
      <c r="F200" s="82"/>
    </row>
    <row r="202" spans="1:6" x14ac:dyDescent="0.25">
      <c r="A202" s="408" t="s">
        <v>42</v>
      </c>
      <c r="B202" s="409" t="s">
        <v>43</v>
      </c>
      <c r="C202" s="410" t="s">
        <v>125</v>
      </c>
      <c r="D202" s="410" t="s">
        <v>106</v>
      </c>
      <c r="E202" s="410" t="s">
        <v>107</v>
      </c>
      <c r="F202" s="410"/>
    </row>
    <row r="203" spans="1:6" ht="51" x14ac:dyDescent="0.25">
      <c r="A203" s="408"/>
      <c r="B203" s="409"/>
      <c r="C203" s="410"/>
      <c r="D203" s="410"/>
      <c r="E203" s="71" t="s">
        <v>108</v>
      </c>
      <c r="F203" s="71" t="s">
        <v>109</v>
      </c>
    </row>
    <row r="204" spans="1:6" x14ac:dyDescent="0.25">
      <c r="A204" s="47">
        <v>78.608999999999995</v>
      </c>
      <c r="B204" s="78">
        <v>76.278000000000006</v>
      </c>
      <c r="C204" s="79" t="s">
        <v>102</v>
      </c>
      <c r="D204" s="72">
        <v>35.713999999999999</v>
      </c>
      <c r="E204" s="82"/>
      <c r="F204" s="82"/>
    </row>
    <row r="205" spans="1:6" x14ac:dyDescent="0.25">
      <c r="A205" s="47">
        <v>62.540999999999997</v>
      </c>
      <c r="B205" s="78">
        <v>59.1</v>
      </c>
      <c r="C205" s="83" t="s">
        <v>92</v>
      </c>
      <c r="D205" s="72">
        <v>57.143000000000001</v>
      </c>
      <c r="E205" s="82"/>
      <c r="F205" s="82"/>
    </row>
    <row r="206" spans="1:6" x14ac:dyDescent="0.25">
      <c r="A206" s="32">
        <v>53.853999999999999</v>
      </c>
      <c r="B206" s="33">
        <v>50.101999999999997</v>
      </c>
      <c r="C206" s="41" t="s">
        <v>94</v>
      </c>
      <c r="D206" s="72">
        <v>35.713999999999999</v>
      </c>
      <c r="E206" s="82"/>
      <c r="F206" s="82"/>
    </row>
    <row r="207" spans="1:6" x14ac:dyDescent="0.25">
      <c r="A207" s="32">
        <v>57.494999999999997</v>
      </c>
      <c r="B207" s="33">
        <v>47.034999999999997</v>
      </c>
      <c r="C207" s="65" t="s">
        <v>96</v>
      </c>
      <c r="D207" s="72">
        <v>32.143000000000001</v>
      </c>
      <c r="E207" s="82"/>
      <c r="F207" s="82"/>
    </row>
    <row r="208" spans="1:6" ht="25.5" x14ac:dyDescent="0.25">
      <c r="A208" s="74">
        <v>46.500999999999998</v>
      </c>
      <c r="B208" s="78">
        <v>41.921999999999997</v>
      </c>
      <c r="C208" s="80" t="s">
        <v>97</v>
      </c>
      <c r="D208" s="72">
        <v>42.856999999999999</v>
      </c>
      <c r="E208" s="82"/>
      <c r="F208" s="82"/>
    </row>
    <row r="209" spans="1:6" x14ac:dyDescent="0.25">
      <c r="A209" s="75">
        <v>40.341000000000001</v>
      </c>
      <c r="B209" s="33">
        <v>32.209000000000003</v>
      </c>
      <c r="C209" s="67" t="s">
        <v>99</v>
      </c>
      <c r="D209" s="72">
        <v>17.856999999999999</v>
      </c>
      <c r="E209" s="82"/>
      <c r="F209" s="82"/>
    </row>
    <row r="210" spans="1:6" x14ac:dyDescent="0.25">
      <c r="A210" s="75">
        <v>39.539000000000001</v>
      </c>
      <c r="B210" s="33">
        <v>32.106000000000002</v>
      </c>
      <c r="C210" s="28" t="s">
        <v>100</v>
      </c>
      <c r="D210" s="72">
        <v>35.713999999999999</v>
      </c>
      <c r="E210" s="82"/>
      <c r="F210" s="82"/>
    </row>
    <row r="211" spans="1:6" x14ac:dyDescent="0.25">
      <c r="A211" s="74">
        <v>27.736000000000001</v>
      </c>
      <c r="B211" s="78">
        <v>24.949000000000002</v>
      </c>
      <c r="C211" s="81" t="s">
        <v>101</v>
      </c>
      <c r="D211" s="72">
        <v>14.286</v>
      </c>
      <c r="E211" s="82"/>
      <c r="F211" s="82"/>
    </row>
    <row r="213" spans="1:6" x14ac:dyDescent="0.25">
      <c r="A213" s="408" t="s">
        <v>42</v>
      </c>
      <c r="B213" s="409" t="s">
        <v>43</v>
      </c>
      <c r="C213" s="410" t="s">
        <v>126</v>
      </c>
      <c r="D213" s="410" t="s">
        <v>106</v>
      </c>
      <c r="E213" s="410" t="s">
        <v>107</v>
      </c>
      <c r="F213" s="410"/>
    </row>
    <row r="214" spans="1:6" ht="51" x14ac:dyDescent="0.25">
      <c r="A214" s="408"/>
      <c r="B214" s="409"/>
      <c r="C214" s="410"/>
      <c r="D214" s="410"/>
      <c r="E214" s="71" t="s">
        <v>108</v>
      </c>
      <c r="F214" s="71" t="s">
        <v>109</v>
      </c>
    </row>
    <row r="215" spans="1:6" x14ac:dyDescent="0.25">
      <c r="A215" s="47">
        <v>62.540999999999997</v>
      </c>
      <c r="B215" s="78">
        <v>59.1</v>
      </c>
      <c r="C215" s="83" t="s">
        <v>92</v>
      </c>
      <c r="D215" s="84">
        <v>50</v>
      </c>
      <c r="E215" s="82"/>
      <c r="F215" s="82"/>
    </row>
    <row r="216" spans="1:6" x14ac:dyDescent="0.25">
      <c r="A216" s="47">
        <v>61.674999999999997</v>
      </c>
      <c r="B216" s="78">
        <v>57.055</v>
      </c>
      <c r="C216" s="85" t="s">
        <v>93</v>
      </c>
      <c r="D216" s="72">
        <v>33.332999999999998</v>
      </c>
      <c r="E216" s="82"/>
      <c r="F216" s="82"/>
    </row>
    <row r="217" spans="1:6" x14ac:dyDescent="0.25">
      <c r="A217" s="32">
        <v>53.853999999999999</v>
      </c>
      <c r="B217" s="33">
        <v>50.101999999999997</v>
      </c>
      <c r="C217" s="41" t="s">
        <v>94</v>
      </c>
      <c r="D217" s="84">
        <v>50</v>
      </c>
      <c r="E217" s="82"/>
      <c r="F217" s="82"/>
    </row>
    <row r="218" spans="1:6" x14ac:dyDescent="0.25">
      <c r="A218" s="74">
        <v>56.423000000000002</v>
      </c>
      <c r="B218" s="78">
        <v>49.488999999999997</v>
      </c>
      <c r="C218" s="79" t="s">
        <v>95</v>
      </c>
      <c r="D218" s="84">
        <v>50</v>
      </c>
      <c r="E218" s="82"/>
      <c r="F218" s="82"/>
    </row>
    <row r="219" spans="1:6" x14ac:dyDescent="0.25">
      <c r="A219" s="32">
        <v>57.494999999999997</v>
      </c>
      <c r="B219" s="33">
        <v>47.034999999999997</v>
      </c>
      <c r="C219" s="65" t="s">
        <v>96</v>
      </c>
      <c r="D219" s="72">
        <v>41.667000000000002</v>
      </c>
      <c r="E219" s="82"/>
      <c r="F219" s="82"/>
    </row>
    <row r="220" spans="1:6" ht="25.5" x14ac:dyDescent="0.25">
      <c r="A220" s="74">
        <v>46.500999999999998</v>
      </c>
      <c r="B220" s="78">
        <v>41.921999999999997</v>
      </c>
      <c r="C220" s="80" t="s">
        <v>97</v>
      </c>
      <c r="D220" s="72"/>
      <c r="E220" s="70">
        <v>50</v>
      </c>
      <c r="F220" s="82"/>
    </row>
    <row r="221" spans="1:6" ht="38.25" x14ac:dyDescent="0.25">
      <c r="A221" s="74">
        <v>34.72</v>
      </c>
      <c r="B221" s="48">
        <v>39.264000000000003</v>
      </c>
      <c r="C221" s="80" t="s">
        <v>98</v>
      </c>
      <c r="D221" s="72">
        <v>33.332999999999998</v>
      </c>
      <c r="E221" s="82"/>
      <c r="F221" s="82"/>
    </row>
    <row r="222" spans="1:6" x14ac:dyDescent="0.25">
      <c r="A222" s="74">
        <v>27.736000000000001</v>
      </c>
      <c r="B222" s="78">
        <v>24.949000000000002</v>
      </c>
      <c r="C222" s="81" t="s">
        <v>101</v>
      </c>
      <c r="D222" s="84">
        <v>0</v>
      </c>
      <c r="E222" s="82"/>
      <c r="F222" s="82"/>
    </row>
    <row r="224" spans="1:6" x14ac:dyDescent="0.25">
      <c r="A224" s="408" t="s">
        <v>42</v>
      </c>
      <c r="B224" s="409" t="s">
        <v>43</v>
      </c>
      <c r="C224" s="410" t="s">
        <v>127</v>
      </c>
      <c r="D224" s="410" t="s">
        <v>106</v>
      </c>
      <c r="E224" s="410" t="s">
        <v>107</v>
      </c>
      <c r="F224" s="410"/>
    </row>
    <row r="225" spans="1:6" ht="51" x14ac:dyDescent="0.25">
      <c r="A225" s="408"/>
      <c r="B225" s="409"/>
      <c r="C225" s="410"/>
      <c r="D225" s="410"/>
      <c r="E225" s="71" t="s">
        <v>108</v>
      </c>
      <c r="F225" s="71" t="s">
        <v>109</v>
      </c>
    </row>
    <row r="226" spans="1:6" x14ac:dyDescent="0.25">
      <c r="A226" s="32">
        <v>57.494999999999997</v>
      </c>
      <c r="B226" s="33">
        <v>47.034999999999997</v>
      </c>
      <c r="C226" s="65" t="s">
        <v>96</v>
      </c>
      <c r="D226" s="84">
        <v>50</v>
      </c>
      <c r="E226" s="82"/>
      <c r="F226" s="82"/>
    </row>
    <row r="227" spans="1:6" ht="38.25" x14ac:dyDescent="0.25">
      <c r="A227" s="74">
        <v>34.72</v>
      </c>
      <c r="B227" s="48">
        <v>39.264000000000003</v>
      </c>
      <c r="C227" s="80" t="s">
        <v>98</v>
      </c>
      <c r="D227" s="84">
        <v>0</v>
      </c>
      <c r="E227" s="82"/>
      <c r="F227" s="82"/>
    </row>
    <row r="228" spans="1:6" x14ac:dyDescent="0.25">
      <c r="A228" s="75">
        <v>40.341000000000001</v>
      </c>
      <c r="B228" s="33">
        <v>32.209000000000003</v>
      </c>
      <c r="C228" s="67" t="s">
        <v>99</v>
      </c>
      <c r="D228" s="84">
        <v>0</v>
      </c>
      <c r="E228" s="82"/>
      <c r="F228" s="82"/>
    </row>
    <row r="229" spans="1:6" x14ac:dyDescent="0.25">
      <c r="A229" s="75">
        <v>39.539000000000001</v>
      </c>
      <c r="B229" s="33">
        <v>32.106000000000002</v>
      </c>
      <c r="C229" s="28" t="s">
        <v>100</v>
      </c>
      <c r="D229" s="73">
        <v>33.332999999999998</v>
      </c>
      <c r="E229" s="82"/>
      <c r="F229" s="82"/>
    </row>
    <row r="230" spans="1:6" x14ac:dyDescent="0.25">
      <c r="A230" s="74">
        <v>27.736000000000001</v>
      </c>
      <c r="B230" s="78">
        <v>24.949000000000002</v>
      </c>
      <c r="C230" s="81" t="s">
        <v>101</v>
      </c>
      <c r="D230" s="84">
        <v>0</v>
      </c>
      <c r="E230" s="82"/>
      <c r="F230" s="82"/>
    </row>
    <row r="232" spans="1:6" x14ac:dyDescent="0.25">
      <c r="A232" s="408" t="s">
        <v>42</v>
      </c>
      <c r="B232" s="409" t="s">
        <v>43</v>
      </c>
      <c r="C232" s="410" t="s">
        <v>128</v>
      </c>
      <c r="D232" s="410" t="s">
        <v>106</v>
      </c>
      <c r="E232" s="410" t="s">
        <v>107</v>
      </c>
      <c r="F232" s="410"/>
    </row>
    <row r="233" spans="1:6" ht="51" x14ac:dyDescent="0.25">
      <c r="A233" s="408"/>
      <c r="B233" s="409"/>
      <c r="C233" s="410"/>
      <c r="D233" s="410"/>
      <c r="E233" s="71" t="s">
        <v>108</v>
      </c>
      <c r="F233" s="71" t="s">
        <v>109</v>
      </c>
    </row>
    <row r="234" spans="1:6" x14ac:dyDescent="0.25">
      <c r="A234" s="32">
        <v>80.099000000000004</v>
      </c>
      <c r="B234" s="33">
        <v>76.073999999999998</v>
      </c>
      <c r="C234" s="28" t="s">
        <v>103</v>
      </c>
      <c r="D234" s="84">
        <v>75</v>
      </c>
      <c r="E234" s="82"/>
      <c r="F234" s="82"/>
    </row>
    <row r="235" spans="1:6" x14ac:dyDescent="0.25">
      <c r="A235" s="47">
        <v>62.540999999999997</v>
      </c>
      <c r="B235" s="78">
        <v>59.1</v>
      </c>
      <c r="C235" s="83" t="s">
        <v>92</v>
      </c>
      <c r="D235" s="72">
        <v>33.332999999999998</v>
      </c>
      <c r="E235" s="82"/>
      <c r="F235" s="82"/>
    </row>
    <row r="236" spans="1:6" x14ac:dyDescent="0.25">
      <c r="A236" s="47">
        <v>61.674999999999997</v>
      </c>
      <c r="B236" s="78">
        <v>57.055</v>
      </c>
      <c r="C236" s="85" t="s">
        <v>93</v>
      </c>
      <c r="D236" s="84">
        <v>50</v>
      </c>
      <c r="E236" s="82"/>
      <c r="F236" s="82"/>
    </row>
    <row r="237" spans="1:6" x14ac:dyDescent="0.25">
      <c r="A237" s="32">
        <v>53.853999999999999</v>
      </c>
      <c r="B237" s="33">
        <v>50.101999999999997</v>
      </c>
      <c r="C237" s="41" t="s">
        <v>94</v>
      </c>
      <c r="D237" s="84">
        <v>50</v>
      </c>
      <c r="E237" s="82"/>
      <c r="F237" s="82"/>
    </row>
    <row r="238" spans="1:6" x14ac:dyDescent="0.25">
      <c r="A238" s="74">
        <v>56.423000000000002</v>
      </c>
      <c r="B238" s="78">
        <v>49.488999999999997</v>
      </c>
      <c r="C238" s="79" t="s">
        <v>95</v>
      </c>
      <c r="D238" s="84">
        <v>50</v>
      </c>
      <c r="E238" s="82"/>
      <c r="F238" s="82"/>
    </row>
    <row r="239" spans="1:6" x14ac:dyDescent="0.25">
      <c r="A239" s="32">
        <v>57.494999999999997</v>
      </c>
      <c r="B239" s="33">
        <v>47.034999999999997</v>
      </c>
      <c r="C239" s="65" t="s">
        <v>96</v>
      </c>
      <c r="D239" s="72">
        <v>33.332999999999998</v>
      </c>
      <c r="E239" s="82"/>
      <c r="F239" s="82"/>
    </row>
    <row r="240" spans="1:6" ht="25.5" x14ac:dyDescent="0.25">
      <c r="A240" s="74">
        <v>46.500999999999998</v>
      </c>
      <c r="B240" s="78">
        <v>41.921999999999997</v>
      </c>
      <c r="C240" s="80" t="s">
        <v>97</v>
      </c>
      <c r="D240" s="72">
        <v>33.332999999999998</v>
      </c>
      <c r="E240" s="82"/>
      <c r="F240" s="82"/>
    </row>
    <row r="241" spans="1:6" ht="38.25" x14ac:dyDescent="0.25">
      <c r="A241" s="74">
        <v>34.72</v>
      </c>
      <c r="B241" s="48">
        <v>39.264000000000003</v>
      </c>
      <c r="C241" s="80" t="s">
        <v>98</v>
      </c>
      <c r="D241" s="84">
        <v>0</v>
      </c>
      <c r="E241" s="82"/>
      <c r="F241" s="82"/>
    </row>
    <row r="242" spans="1:6" x14ac:dyDescent="0.25">
      <c r="A242" s="75">
        <v>40.341000000000001</v>
      </c>
      <c r="B242" s="33">
        <v>32.209000000000003</v>
      </c>
      <c r="C242" s="67" t="s">
        <v>99</v>
      </c>
      <c r="D242" s="72">
        <v>33.332999999999998</v>
      </c>
      <c r="E242" s="82"/>
      <c r="F242" s="82"/>
    </row>
    <row r="243" spans="1:6" x14ac:dyDescent="0.25">
      <c r="A243" s="75">
        <v>39.539000000000001</v>
      </c>
      <c r="B243" s="33">
        <v>32.106000000000002</v>
      </c>
      <c r="C243" s="28" t="s">
        <v>100</v>
      </c>
      <c r="D243" s="72">
        <v>33.332999999999998</v>
      </c>
      <c r="E243" s="82"/>
      <c r="F243" s="82"/>
    </row>
    <row r="245" spans="1:6" x14ac:dyDescent="0.25">
      <c r="A245" s="408" t="s">
        <v>42</v>
      </c>
      <c r="B245" s="409" t="s">
        <v>43</v>
      </c>
      <c r="C245" s="410" t="s">
        <v>129</v>
      </c>
      <c r="D245" s="410" t="s">
        <v>106</v>
      </c>
      <c r="E245" s="410" t="s">
        <v>107</v>
      </c>
      <c r="F245" s="410"/>
    </row>
    <row r="246" spans="1:6" ht="51" x14ac:dyDescent="0.25">
      <c r="A246" s="408"/>
      <c r="B246" s="409"/>
      <c r="C246" s="410"/>
      <c r="D246" s="410"/>
      <c r="E246" s="71" t="s">
        <v>108</v>
      </c>
      <c r="F246" s="71" t="s">
        <v>109</v>
      </c>
    </row>
    <row r="247" spans="1:6" ht="25.5" x14ac:dyDescent="0.25">
      <c r="A247" s="47">
        <v>78.879000000000005</v>
      </c>
      <c r="B247" s="78">
        <v>77.096000000000004</v>
      </c>
      <c r="C247" s="80" t="s">
        <v>104</v>
      </c>
      <c r="D247" s="84">
        <v>50</v>
      </c>
      <c r="E247" s="82"/>
      <c r="F247" s="82"/>
    </row>
    <row r="248" spans="1:6" x14ac:dyDescent="0.25">
      <c r="A248" s="47">
        <v>78.608999999999995</v>
      </c>
      <c r="B248" s="78">
        <v>76.278000000000006</v>
      </c>
      <c r="C248" s="79" t="s">
        <v>102</v>
      </c>
      <c r="D248" s="84">
        <v>25</v>
      </c>
      <c r="E248" s="82"/>
      <c r="F248" s="82"/>
    </row>
    <row r="249" spans="1:6" x14ac:dyDescent="0.25">
      <c r="A249" s="47">
        <v>62.540999999999997</v>
      </c>
      <c r="B249" s="78">
        <v>59.1</v>
      </c>
      <c r="C249" s="83" t="s">
        <v>92</v>
      </c>
      <c r="D249" s="84">
        <v>25</v>
      </c>
      <c r="E249" s="82"/>
      <c r="F249" s="82"/>
    </row>
    <row r="250" spans="1:6" x14ac:dyDescent="0.25">
      <c r="A250" s="32">
        <v>53.853999999999999</v>
      </c>
      <c r="B250" s="33">
        <v>50.101999999999997</v>
      </c>
      <c r="C250" s="41" t="s">
        <v>94</v>
      </c>
      <c r="D250" s="84">
        <v>25</v>
      </c>
      <c r="E250" s="82"/>
      <c r="F250" s="82"/>
    </row>
    <row r="251" spans="1:6" x14ac:dyDescent="0.25">
      <c r="A251" s="74">
        <v>56.423000000000002</v>
      </c>
      <c r="B251" s="78">
        <v>49.488999999999997</v>
      </c>
      <c r="C251" s="79" t="s">
        <v>95</v>
      </c>
      <c r="D251" s="84">
        <v>0</v>
      </c>
      <c r="E251" s="82"/>
      <c r="F251" s="82"/>
    </row>
    <row r="252" spans="1:6" x14ac:dyDescent="0.25">
      <c r="A252" s="32">
        <v>57.494999999999997</v>
      </c>
      <c r="B252" s="33">
        <v>47.034999999999997</v>
      </c>
      <c r="C252" s="65" t="s">
        <v>96</v>
      </c>
      <c r="D252" s="72">
        <v>37.5</v>
      </c>
      <c r="E252" s="82"/>
      <c r="F252" s="82"/>
    </row>
    <row r="253" spans="1:6" ht="25.5" x14ac:dyDescent="0.25">
      <c r="A253" s="74">
        <v>46.500999999999998</v>
      </c>
      <c r="B253" s="78">
        <v>41.921999999999997</v>
      </c>
      <c r="C253" s="80" t="s">
        <v>97</v>
      </c>
      <c r="D253" s="72"/>
      <c r="E253" s="70">
        <v>50</v>
      </c>
      <c r="F253" s="82"/>
    </row>
    <row r="254" spans="1:6" ht="38.25" x14ac:dyDescent="0.25">
      <c r="A254" s="74">
        <v>34.72</v>
      </c>
      <c r="B254" s="48">
        <v>39.264000000000003</v>
      </c>
      <c r="C254" s="80" t="s">
        <v>98</v>
      </c>
      <c r="D254" s="84">
        <v>0</v>
      </c>
      <c r="E254" s="82"/>
      <c r="F254" s="82"/>
    </row>
    <row r="255" spans="1:6" x14ac:dyDescent="0.25">
      <c r="A255" s="75">
        <v>40.341000000000001</v>
      </c>
      <c r="B255" s="33">
        <v>32.209000000000003</v>
      </c>
      <c r="C255" s="67" t="s">
        <v>99</v>
      </c>
      <c r="D255" s="72">
        <v>37.5</v>
      </c>
      <c r="E255" s="82"/>
      <c r="F255" s="82"/>
    </row>
    <row r="256" spans="1:6" x14ac:dyDescent="0.25">
      <c r="A256" s="75">
        <v>39.539000000000001</v>
      </c>
      <c r="B256" s="33">
        <v>32.106000000000002</v>
      </c>
      <c r="C256" s="28" t="s">
        <v>100</v>
      </c>
      <c r="D256" s="72">
        <v>12.5</v>
      </c>
      <c r="E256" s="82"/>
      <c r="F256" s="82"/>
    </row>
    <row r="257" spans="1:6" x14ac:dyDescent="0.25">
      <c r="A257" s="74">
        <v>27.736000000000001</v>
      </c>
      <c r="B257" s="78">
        <v>24.949000000000002</v>
      </c>
      <c r="C257" s="81" t="s">
        <v>101</v>
      </c>
      <c r="D257" s="84">
        <v>0</v>
      </c>
      <c r="E257" s="82"/>
      <c r="F257" s="82"/>
    </row>
    <row r="259" spans="1:6" x14ac:dyDescent="0.25">
      <c r="A259" s="408" t="s">
        <v>42</v>
      </c>
      <c r="B259" s="409" t="s">
        <v>43</v>
      </c>
      <c r="C259" s="410" t="s">
        <v>130</v>
      </c>
      <c r="D259" s="410" t="s">
        <v>106</v>
      </c>
      <c r="E259" s="410" t="s">
        <v>107</v>
      </c>
      <c r="F259" s="410"/>
    </row>
    <row r="260" spans="1:6" ht="51" x14ac:dyDescent="0.25">
      <c r="A260" s="408"/>
      <c r="B260" s="409"/>
      <c r="C260" s="410"/>
      <c r="D260" s="410"/>
      <c r="E260" s="71" t="s">
        <v>108</v>
      </c>
      <c r="F260" s="71" t="s">
        <v>109</v>
      </c>
    </row>
    <row r="261" spans="1:6" ht="25.5" x14ac:dyDescent="0.25">
      <c r="A261" s="47">
        <v>78.879000000000005</v>
      </c>
      <c r="B261" s="78">
        <v>77.096000000000004</v>
      </c>
      <c r="C261" s="80" t="s">
        <v>104</v>
      </c>
      <c r="D261" s="84">
        <v>50</v>
      </c>
      <c r="E261" s="82"/>
      <c r="F261" s="82"/>
    </row>
    <row r="262" spans="1:6" x14ac:dyDescent="0.25">
      <c r="A262" s="32">
        <v>80.099000000000004</v>
      </c>
      <c r="B262" s="33">
        <v>76.073999999999998</v>
      </c>
      <c r="C262" s="28" t="s">
        <v>103</v>
      </c>
      <c r="D262" s="84">
        <v>75</v>
      </c>
      <c r="E262" s="82"/>
      <c r="F262" s="82"/>
    </row>
    <row r="263" spans="1:6" x14ac:dyDescent="0.25">
      <c r="A263" s="47">
        <v>62.540999999999997</v>
      </c>
      <c r="B263" s="78">
        <v>59.1</v>
      </c>
      <c r="C263" s="83" t="s">
        <v>92</v>
      </c>
      <c r="D263" s="84">
        <v>25</v>
      </c>
      <c r="E263" s="82"/>
      <c r="F263" s="82"/>
    </row>
    <row r="264" spans="1:6" x14ac:dyDescent="0.25">
      <c r="A264" s="47">
        <v>61.674999999999997</v>
      </c>
      <c r="B264" s="78">
        <v>57.055</v>
      </c>
      <c r="C264" s="85" t="s">
        <v>93</v>
      </c>
      <c r="D264" s="84">
        <v>25</v>
      </c>
      <c r="E264" s="82"/>
      <c r="F264" s="82"/>
    </row>
    <row r="265" spans="1:6" x14ac:dyDescent="0.25">
      <c r="A265" s="32">
        <v>53.853999999999999</v>
      </c>
      <c r="B265" s="33">
        <v>50.101999999999997</v>
      </c>
      <c r="C265" s="41" t="s">
        <v>94</v>
      </c>
      <c r="D265" s="84">
        <v>50</v>
      </c>
      <c r="E265" s="82"/>
      <c r="F265" s="82"/>
    </row>
    <row r="266" spans="1:6" x14ac:dyDescent="0.25">
      <c r="A266" s="74">
        <v>56.423000000000002</v>
      </c>
      <c r="B266" s="78">
        <v>49.488999999999997</v>
      </c>
      <c r="C266" s="79" t="s">
        <v>95</v>
      </c>
      <c r="D266" s="84">
        <v>50</v>
      </c>
      <c r="E266" s="82"/>
      <c r="F266" s="82"/>
    </row>
    <row r="267" spans="1:6" x14ac:dyDescent="0.25">
      <c r="A267" s="32">
        <v>57.494999999999997</v>
      </c>
      <c r="B267" s="33">
        <v>47.034999999999997</v>
      </c>
      <c r="C267" s="65" t="s">
        <v>96</v>
      </c>
      <c r="D267" s="72">
        <v>37.5</v>
      </c>
      <c r="E267" s="82"/>
      <c r="F267" s="82"/>
    </row>
    <row r="268" spans="1:6" ht="25.5" x14ac:dyDescent="0.25">
      <c r="A268" s="74">
        <v>46.500999999999998</v>
      </c>
      <c r="B268" s="78">
        <v>41.921999999999997</v>
      </c>
      <c r="C268" s="80" t="s">
        <v>97</v>
      </c>
      <c r="D268" s="84">
        <v>0</v>
      </c>
      <c r="E268" s="82"/>
      <c r="F268" s="82"/>
    </row>
    <row r="269" spans="1:6" ht="38.25" x14ac:dyDescent="0.25">
      <c r="A269" s="74">
        <v>34.72</v>
      </c>
      <c r="B269" s="48">
        <v>39.264000000000003</v>
      </c>
      <c r="C269" s="80" t="s">
        <v>98</v>
      </c>
      <c r="D269" s="84">
        <v>25</v>
      </c>
      <c r="E269" s="82"/>
      <c r="F269" s="82"/>
    </row>
    <row r="270" spans="1:6" x14ac:dyDescent="0.25">
      <c r="A270" s="75">
        <v>40.341000000000001</v>
      </c>
      <c r="B270" s="33">
        <v>32.209000000000003</v>
      </c>
      <c r="C270" s="67" t="s">
        <v>99</v>
      </c>
      <c r="D270" s="84">
        <v>25</v>
      </c>
      <c r="E270" s="82"/>
      <c r="F270" s="82"/>
    </row>
    <row r="271" spans="1:6" x14ac:dyDescent="0.25">
      <c r="A271" s="75">
        <v>39.539000000000001</v>
      </c>
      <c r="B271" s="33">
        <v>32.106000000000002</v>
      </c>
      <c r="C271" s="28" t="s">
        <v>100</v>
      </c>
      <c r="D271" s="72">
        <v>12.5</v>
      </c>
      <c r="E271" s="82"/>
      <c r="F271" s="82"/>
    </row>
    <row r="272" spans="1:6" x14ac:dyDescent="0.25">
      <c r="A272" s="74">
        <v>27.736000000000001</v>
      </c>
      <c r="B272" s="78">
        <v>24.949000000000002</v>
      </c>
      <c r="C272" s="81" t="s">
        <v>101</v>
      </c>
      <c r="D272" s="70"/>
      <c r="E272" s="70">
        <v>50</v>
      </c>
      <c r="F272" s="82"/>
    </row>
    <row r="274" spans="1:6" x14ac:dyDescent="0.25">
      <c r="A274" s="408" t="s">
        <v>42</v>
      </c>
      <c r="B274" s="409" t="s">
        <v>43</v>
      </c>
      <c r="C274" s="410" t="s">
        <v>131</v>
      </c>
      <c r="D274" s="410" t="s">
        <v>106</v>
      </c>
      <c r="E274" s="410" t="s">
        <v>107</v>
      </c>
      <c r="F274" s="410"/>
    </row>
    <row r="275" spans="1:6" ht="51" x14ac:dyDescent="0.25">
      <c r="A275" s="408"/>
      <c r="B275" s="409"/>
      <c r="C275" s="410"/>
      <c r="D275" s="410"/>
      <c r="E275" s="71" t="s">
        <v>108</v>
      </c>
      <c r="F275" s="71" t="s">
        <v>109</v>
      </c>
    </row>
    <row r="276" spans="1:6" x14ac:dyDescent="0.25">
      <c r="A276" s="32">
        <v>80.099000000000004</v>
      </c>
      <c r="B276" s="33">
        <v>76.073999999999998</v>
      </c>
      <c r="C276" s="28" t="s">
        <v>103</v>
      </c>
      <c r="D276" s="84">
        <v>0</v>
      </c>
      <c r="E276" s="82"/>
      <c r="F276" s="82"/>
    </row>
    <row r="277" spans="1:6" x14ac:dyDescent="0.25">
      <c r="A277" s="47">
        <v>62.540999999999997</v>
      </c>
      <c r="B277" s="78">
        <v>59.1</v>
      </c>
      <c r="C277" s="83" t="s">
        <v>92</v>
      </c>
      <c r="D277" s="84">
        <v>0</v>
      </c>
      <c r="E277" s="82"/>
      <c r="F277" s="82"/>
    </row>
    <row r="278" spans="1:6" x14ac:dyDescent="0.25">
      <c r="A278" s="32">
        <v>57.494999999999997</v>
      </c>
      <c r="B278" s="33">
        <v>47.034999999999997</v>
      </c>
      <c r="C278" s="65" t="s">
        <v>96</v>
      </c>
      <c r="D278" s="84">
        <v>50</v>
      </c>
      <c r="E278" s="82"/>
      <c r="F278" s="82"/>
    </row>
    <row r="279" spans="1:6" x14ac:dyDescent="0.25">
      <c r="A279" s="75">
        <v>40.341000000000001</v>
      </c>
      <c r="B279" s="33">
        <v>32.209000000000003</v>
      </c>
      <c r="C279" s="67" t="s">
        <v>99</v>
      </c>
      <c r="D279" s="84">
        <v>0</v>
      </c>
      <c r="E279" s="82"/>
      <c r="F279" s="82"/>
    </row>
    <row r="280" spans="1:6" x14ac:dyDescent="0.25">
      <c r="A280" s="75">
        <v>39.539000000000001</v>
      </c>
      <c r="B280" s="33">
        <v>32.106000000000002</v>
      </c>
      <c r="C280" s="28" t="s">
        <v>100</v>
      </c>
      <c r="D280" s="70"/>
      <c r="E280" s="70"/>
      <c r="F280" s="70">
        <v>50</v>
      </c>
    </row>
    <row r="282" spans="1:6" x14ac:dyDescent="0.25">
      <c r="A282" s="408" t="s">
        <v>42</v>
      </c>
      <c r="B282" s="409" t="s">
        <v>43</v>
      </c>
      <c r="C282" s="410" t="s">
        <v>132</v>
      </c>
      <c r="D282" s="410" t="s">
        <v>106</v>
      </c>
      <c r="E282" s="410" t="s">
        <v>107</v>
      </c>
      <c r="F282" s="410"/>
    </row>
    <row r="283" spans="1:6" ht="51" x14ac:dyDescent="0.25">
      <c r="A283" s="408"/>
      <c r="B283" s="409"/>
      <c r="C283" s="410"/>
      <c r="D283" s="410"/>
      <c r="E283" s="71" t="s">
        <v>108</v>
      </c>
      <c r="F283" s="71" t="s">
        <v>109</v>
      </c>
    </row>
    <row r="284" spans="1:6" x14ac:dyDescent="0.25">
      <c r="A284" s="32">
        <v>80.099000000000004</v>
      </c>
      <c r="B284" s="33">
        <v>76.073999999999998</v>
      </c>
      <c r="C284" s="28" t="s">
        <v>103</v>
      </c>
      <c r="D284" s="72">
        <v>62.5</v>
      </c>
      <c r="E284" s="82"/>
      <c r="F284" s="82"/>
    </row>
    <row r="285" spans="1:6" x14ac:dyDescent="0.25">
      <c r="A285" s="47">
        <v>62.540999999999997</v>
      </c>
      <c r="B285" s="78">
        <v>59.1</v>
      </c>
      <c r="C285" s="83" t="s">
        <v>92</v>
      </c>
      <c r="D285" s="84">
        <v>15</v>
      </c>
      <c r="E285" s="82"/>
      <c r="F285" s="82"/>
    </row>
    <row r="286" spans="1:6" x14ac:dyDescent="0.25">
      <c r="A286" s="32">
        <v>53.853999999999999</v>
      </c>
      <c r="B286" s="33">
        <v>50.101999999999997</v>
      </c>
      <c r="C286" s="41" t="s">
        <v>94</v>
      </c>
      <c r="D286" s="84">
        <v>20</v>
      </c>
      <c r="E286" s="82"/>
      <c r="F286" s="82"/>
    </row>
    <row r="287" spans="1:6" ht="25.5" x14ac:dyDescent="0.25">
      <c r="A287" s="74">
        <v>46.500999999999998</v>
      </c>
      <c r="B287" s="78">
        <v>41.921999999999997</v>
      </c>
      <c r="C287" s="80" t="s">
        <v>97</v>
      </c>
      <c r="D287" s="72"/>
      <c r="E287" s="70">
        <v>60</v>
      </c>
      <c r="F287" s="82"/>
    </row>
    <row r="288" spans="1:6" x14ac:dyDescent="0.25">
      <c r="A288" s="75">
        <v>40.341000000000001</v>
      </c>
      <c r="B288" s="33">
        <v>32.209000000000003</v>
      </c>
      <c r="C288" s="67" t="s">
        <v>99</v>
      </c>
      <c r="D288" s="84">
        <v>30</v>
      </c>
      <c r="E288" s="82"/>
      <c r="F288" s="82"/>
    </row>
    <row r="289" spans="1:6" x14ac:dyDescent="0.25">
      <c r="A289" s="75">
        <v>39.539000000000001</v>
      </c>
      <c r="B289" s="33">
        <v>32.106000000000002</v>
      </c>
      <c r="C289" s="28" t="s">
        <v>100</v>
      </c>
      <c r="D289" s="72">
        <v>22.5</v>
      </c>
      <c r="E289" s="82"/>
      <c r="F289" s="82"/>
    </row>
    <row r="290" spans="1:6" x14ac:dyDescent="0.25">
      <c r="A290" s="74">
        <v>27.736000000000001</v>
      </c>
      <c r="B290" s="78">
        <v>24.949000000000002</v>
      </c>
      <c r="C290" s="81" t="s">
        <v>101</v>
      </c>
      <c r="D290" s="84">
        <v>15</v>
      </c>
      <c r="E290" s="82"/>
      <c r="F290" s="82"/>
    </row>
    <row r="292" spans="1:6" x14ac:dyDescent="0.25">
      <c r="A292" s="408" t="s">
        <v>42</v>
      </c>
      <c r="B292" s="409" t="s">
        <v>43</v>
      </c>
      <c r="C292" s="410" t="s">
        <v>133</v>
      </c>
      <c r="D292" s="410" t="s">
        <v>106</v>
      </c>
      <c r="E292" s="410" t="s">
        <v>107</v>
      </c>
      <c r="F292" s="410"/>
    </row>
    <row r="293" spans="1:6" ht="51" x14ac:dyDescent="0.25">
      <c r="A293" s="408"/>
      <c r="B293" s="409"/>
      <c r="C293" s="410"/>
      <c r="D293" s="410"/>
      <c r="E293" s="71" t="s">
        <v>108</v>
      </c>
      <c r="F293" s="71" t="s">
        <v>109</v>
      </c>
    </row>
    <row r="294" spans="1:6" x14ac:dyDescent="0.25">
      <c r="A294" s="47">
        <v>62.540999999999997</v>
      </c>
      <c r="B294" s="78">
        <v>59.1</v>
      </c>
      <c r="C294" s="83" t="s">
        <v>92</v>
      </c>
      <c r="D294" s="84">
        <v>40</v>
      </c>
      <c r="E294" s="82"/>
      <c r="F294" s="82"/>
    </row>
    <row r="295" spans="1:6" x14ac:dyDescent="0.25">
      <c r="A295" s="47">
        <v>61.674999999999997</v>
      </c>
      <c r="B295" s="78">
        <v>57.055</v>
      </c>
      <c r="C295" s="85" t="s">
        <v>93</v>
      </c>
      <c r="D295" s="84">
        <v>50</v>
      </c>
      <c r="E295" s="82"/>
      <c r="F295" s="82"/>
    </row>
    <row r="296" spans="1:6" x14ac:dyDescent="0.25">
      <c r="A296" s="74">
        <v>27.736000000000001</v>
      </c>
      <c r="B296" s="78">
        <v>24.949000000000002</v>
      </c>
      <c r="C296" s="81" t="s">
        <v>101</v>
      </c>
      <c r="D296" s="84">
        <v>20</v>
      </c>
      <c r="E296" s="82"/>
      <c r="F296" s="82"/>
    </row>
    <row r="298" spans="1:6" x14ac:dyDescent="0.25">
      <c r="A298" s="408" t="s">
        <v>42</v>
      </c>
      <c r="B298" s="409" t="s">
        <v>43</v>
      </c>
      <c r="C298" s="410" t="s">
        <v>134</v>
      </c>
      <c r="D298" s="410" t="s">
        <v>106</v>
      </c>
      <c r="E298" s="410" t="s">
        <v>107</v>
      </c>
      <c r="F298" s="410"/>
    </row>
    <row r="299" spans="1:6" ht="51" x14ac:dyDescent="0.25">
      <c r="A299" s="408"/>
      <c r="B299" s="409"/>
      <c r="C299" s="410"/>
      <c r="D299" s="410"/>
      <c r="E299" s="71" t="s">
        <v>108</v>
      </c>
      <c r="F299" s="71" t="s">
        <v>109</v>
      </c>
    </row>
    <row r="300" spans="1:6" ht="25.5" x14ac:dyDescent="0.25">
      <c r="A300" s="47">
        <v>78.879000000000005</v>
      </c>
      <c r="B300" s="78">
        <v>77.096000000000004</v>
      </c>
      <c r="C300" s="80" t="s">
        <v>104</v>
      </c>
      <c r="D300" s="73">
        <v>78.570999999999998</v>
      </c>
      <c r="E300" s="82"/>
      <c r="F300" s="82"/>
    </row>
    <row r="301" spans="1:6" x14ac:dyDescent="0.25">
      <c r="A301" s="47">
        <v>78.608999999999995</v>
      </c>
      <c r="B301" s="78">
        <v>76.278000000000006</v>
      </c>
      <c r="C301" s="79" t="s">
        <v>102</v>
      </c>
      <c r="D301" s="73">
        <v>71.429000000000002</v>
      </c>
      <c r="E301" s="82"/>
      <c r="F301" s="82"/>
    </row>
    <row r="302" spans="1:6" x14ac:dyDescent="0.25">
      <c r="A302" s="47">
        <v>61.674999999999997</v>
      </c>
      <c r="B302" s="78">
        <v>57.055</v>
      </c>
      <c r="C302" s="85" t="s">
        <v>93</v>
      </c>
      <c r="D302" s="73">
        <v>28.571000000000002</v>
      </c>
      <c r="E302" s="82"/>
      <c r="F302" s="82"/>
    </row>
    <row r="303" spans="1:6" x14ac:dyDescent="0.25">
      <c r="A303" s="32">
        <v>53.853999999999999</v>
      </c>
      <c r="B303" s="33">
        <v>50.101999999999997</v>
      </c>
      <c r="C303" s="41" t="s">
        <v>94</v>
      </c>
      <c r="D303" s="73">
        <v>42.856999999999999</v>
      </c>
      <c r="E303" s="82"/>
      <c r="F303" s="82"/>
    </row>
    <row r="304" spans="1:6" ht="25.5" x14ac:dyDescent="0.25">
      <c r="A304" s="74">
        <v>46.500999999999998</v>
      </c>
      <c r="B304" s="78">
        <v>41.921999999999997</v>
      </c>
      <c r="C304" s="80" t="s">
        <v>97</v>
      </c>
      <c r="D304" s="73">
        <v>28.571000000000002</v>
      </c>
      <c r="E304" s="82"/>
      <c r="F304" s="82"/>
    </row>
    <row r="305" spans="1:6" ht="38.25" x14ac:dyDescent="0.25">
      <c r="A305" s="74">
        <v>34.72</v>
      </c>
      <c r="B305" s="48">
        <v>39.264000000000003</v>
      </c>
      <c r="C305" s="80" t="s">
        <v>98</v>
      </c>
      <c r="D305" s="73">
        <v>28.571000000000002</v>
      </c>
      <c r="E305" s="82"/>
      <c r="F305" s="82"/>
    </row>
    <row r="306" spans="1:6" x14ac:dyDescent="0.25">
      <c r="A306" s="75">
        <v>40.341000000000001</v>
      </c>
      <c r="B306" s="33">
        <v>32.209000000000003</v>
      </c>
      <c r="C306" s="67" t="s">
        <v>99</v>
      </c>
      <c r="D306" s="73">
        <v>21.428999999999998</v>
      </c>
      <c r="E306" s="82"/>
      <c r="F306" s="82"/>
    </row>
    <row r="307" spans="1:6" x14ac:dyDescent="0.25">
      <c r="A307" s="75">
        <v>39.539000000000001</v>
      </c>
      <c r="B307" s="33">
        <v>32.106000000000002</v>
      </c>
      <c r="C307" s="28" t="s">
        <v>100</v>
      </c>
      <c r="D307" s="73">
        <v>32.143000000000001</v>
      </c>
      <c r="E307" s="82"/>
      <c r="F307" s="82"/>
    </row>
    <row r="308" spans="1:6" x14ac:dyDescent="0.25">
      <c r="A308" s="74">
        <v>27.736000000000001</v>
      </c>
      <c r="B308" s="78">
        <v>24.949000000000002</v>
      </c>
      <c r="C308" s="81" t="s">
        <v>101</v>
      </c>
      <c r="D308" s="73">
        <v>14.286</v>
      </c>
      <c r="E308" s="82"/>
      <c r="F308" s="82"/>
    </row>
    <row r="310" spans="1:6" x14ac:dyDescent="0.25">
      <c r="A310" s="408" t="s">
        <v>42</v>
      </c>
      <c r="B310" s="409" t="s">
        <v>43</v>
      </c>
      <c r="C310" s="410" t="s">
        <v>135</v>
      </c>
      <c r="D310" s="411" t="s">
        <v>106</v>
      </c>
      <c r="E310" s="413" t="s">
        <v>107</v>
      </c>
      <c r="F310" s="414"/>
    </row>
    <row r="311" spans="1:6" ht="51" x14ac:dyDescent="0.25">
      <c r="A311" s="408"/>
      <c r="B311" s="409"/>
      <c r="C311" s="410"/>
      <c r="D311" s="412"/>
      <c r="E311" s="71" t="s">
        <v>108</v>
      </c>
      <c r="F311" s="71" t="s">
        <v>109</v>
      </c>
    </row>
    <row r="312" spans="1:6" x14ac:dyDescent="0.25">
      <c r="A312" s="47">
        <v>91.427000000000007</v>
      </c>
      <c r="B312" s="78">
        <v>91.206999999999994</v>
      </c>
      <c r="C312" s="79" t="s">
        <v>105</v>
      </c>
      <c r="D312" s="72">
        <v>89.286000000000001</v>
      </c>
      <c r="E312" s="82"/>
      <c r="F312" s="82"/>
    </row>
    <row r="313" spans="1:6" ht="25.5" x14ac:dyDescent="0.25">
      <c r="A313" s="47">
        <v>78.879000000000005</v>
      </c>
      <c r="B313" s="78">
        <v>77.096000000000004</v>
      </c>
      <c r="C313" s="80" t="s">
        <v>104</v>
      </c>
      <c r="D313" s="72">
        <v>71.429000000000002</v>
      </c>
      <c r="E313" s="82"/>
      <c r="F313" s="82"/>
    </row>
    <row r="314" spans="1:6" x14ac:dyDescent="0.25">
      <c r="A314" s="47">
        <v>78.608999999999995</v>
      </c>
      <c r="B314" s="78">
        <v>76.278000000000006</v>
      </c>
      <c r="C314" s="79" t="s">
        <v>102</v>
      </c>
      <c r="D314" s="72">
        <v>67.856999999999999</v>
      </c>
      <c r="E314" s="82"/>
      <c r="F314" s="82"/>
    </row>
    <row r="315" spans="1:6" x14ac:dyDescent="0.25">
      <c r="A315" s="32">
        <v>80.099000000000004</v>
      </c>
      <c r="B315" s="33">
        <v>76.073999999999998</v>
      </c>
      <c r="C315" s="28" t="s">
        <v>103</v>
      </c>
      <c r="D315" s="72">
        <v>78.570999999999998</v>
      </c>
      <c r="E315" s="82"/>
      <c r="F315" s="82"/>
    </row>
    <row r="316" spans="1:6" x14ac:dyDescent="0.25">
      <c r="A316" s="32">
        <v>53.853999999999999</v>
      </c>
      <c r="B316" s="33">
        <v>50.101999999999997</v>
      </c>
      <c r="C316" s="41" t="s">
        <v>94</v>
      </c>
      <c r="D316" s="84">
        <v>50</v>
      </c>
      <c r="E316" s="82"/>
      <c r="F316" s="82"/>
    </row>
    <row r="317" spans="1:6" x14ac:dyDescent="0.25">
      <c r="A317" s="74">
        <v>56.423000000000002</v>
      </c>
      <c r="B317" s="78">
        <v>49.488999999999997</v>
      </c>
      <c r="C317" s="79" t="s">
        <v>95</v>
      </c>
      <c r="D317" s="72">
        <v>46.429000000000002</v>
      </c>
      <c r="E317" s="82"/>
      <c r="F317" s="82"/>
    </row>
    <row r="318" spans="1:6" x14ac:dyDescent="0.25">
      <c r="A318" s="32">
        <v>57.494999999999997</v>
      </c>
      <c r="B318" s="33">
        <v>47.034999999999997</v>
      </c>
      <c r="C318" s="65" t="s">
        <v>96</v>
      </c>
      <c r="D318" s="72">
        <v>55.356999999999999</v>
      </c>
      <c r="E318" s="82"/>
      <c r="F318" s="82"/>
    </row>
    <row r="319" spans="1:6" ht="25.5" x14ac:dyDescent="0.25">
      <c r="A319" s="74">
        <v>46.500999999999998</v>
      </c>
      <c r="B319" s="78">
        <v>41.921999999999997</v>
      </c>
      <c r="C319" s="80" t="s">
        <v>97</v>
      </c>
      <c r="D319" s="72">
        <v>32.143000000000001</v>
      </c>
      <c r="E319" s="82"/>
      <c r="F319" s="82"/>
    </row>
    <row r="320" spans="1:6" ht="38.25" x14ac:dyDescent="0.25">
      <c r="A320" s="74">
        <v>34.72</v>
      </c>
      <c r="B320" s="48">
        <v>39.264000000000003</v>
      </c>
      <c r="C320" s="80" t="s">
        <v>98</v>
      </c>
      <c r="D320" s="72"/>
      <c r="E320" s="70">
        <v>35.713999999999999</v>
      </c>
      <c r="F320" s="82"/>
    </row>
    <row r="321" spans="1:6" x14ac:dyDescent="0.25">
      <c r="A321" s="75">
        <v>40.341000000000001</v>
      </c>
      <c r="B321" s="33">
        <v>32.209000000000003</v>
      </c>
      <c r="C321" s="67" t="s">
        <v>99</v>
      </c>
      <c r="D321" s="72">
        <v>28.571000000000002</v>
      </c>
      <c r="E321" s="82"/>
      <c r="F321" s="82"/>
    </row>
    <row r="322" spans="1:6" x14ac:dyDescent="0.25">
      <c r="A322" s="75">
        <v>39.539000000000001</v>
      </c>
      <c r="B322" s="33">
        <v>32.106000000000002</v>
      </c>
      <c r="C322" s="28" t="s">
        <v>100</v>
      </c>
      <c r="D322" s="72">
        <v>35.713999999999999</v>
      </c>
      <c r="E322" s="82"/>
      <c r="F322" s="82"/>
    </row>
    <row r="323" spans="1:6" x14ac:dyDescent="0.25">
      <c r="A323" s="74">
        <v>27.736000000000001</v>
      </c>
      <c r="B323" s="78">
        <v>24.949000000000002</v>
      </c>
      <c r="C323" s="81" t="s">
        <v>101</v>
      </c>
      <c r="D323" s="70"/>
      <c r="E323" s="70">
        <v>32.143000000000001</v>
      </c>
      <c r="F323" s="82"/>
    </row>
    <row r="325" spans="1:6" x14ac:dyDescent="0.25">
      <c r="A325" s="408" t="s">
        <v>42</v>
      </c>
      <c r="B325" s="409" t="s">
        <v>43</v>
      </c>
      <c r="C325" s="410" t="s">
        <v>136</v>
      </c>
      <c r="D325" s="410" t="s">
        <v>106</v>
      </c>
      <c r="E325" s="410" t="s">
        <v>107</v>
      </c>
      <c r="F325" s="410"/>
    </row>
    <row r="326" spans="1:6" ht="51" x14ac:dyDescent="0.25">
      <c r="A326" s="408"/>
      <c r="B326" s="409"/>
      <c r="C326" s="410"/>
      <c r="D326" s="410"/>
      <c r="E326" s="71" t="s">
        <v>108</v>
      </c>
      <c r="F326" s="71" t="s">
        <v>109</v>
      </c>
    </row>
    <row r="327" spans="1:6" x14ac:dyDescent="0.25">
      <c r="A327" s="47">
        <v>91.427000000000007</v>
      </c>
      <c r="B327" s="78">
        <v>91.206999999999994</v>
      </c>
      <c r="C327" s="79" t="s">
        <v>105</v>
      </c>
      <c r="D327" s="84">
        <v>75</v>
      </c>
      <c r="E327" s="82"/>
      <c r="F327" s="82"/>
    </row>
    <row r="328" spans="1:6" ht="25.5" x14ac:dyDescent="0.25">
      <c r="A328" s="47">
        <v>78.879000000000005</v>
      </c>
      <c r="B328" s="78">
        <v>77.096000000000004</v>
      </c>
      <c r="C328" s="80" t="s">
        <v>104</v>
      </c>
      <c r="D328" s="84">
        <v>75</v>
      </c>
      <c r="E328" s="82"/>
      <c r="F328" s="82"/>
    </row>
    <row r="329" spans="1:6" x14ac:dyDescent="0.25">
      <c r="A329" s="47">
        <v>78.608999999999995</v>
      </c>
      <c r="B329" s="78">
        <v>76.278000000000006</v>
      </c>
      <c r="C329" s="79" t="s">
        <v>102</v>
      </c>
      <c r="D329" s="84">
        <v>50</v>
      </c>
      <c r="E329" s="82"/>
      <c r="F329" s="82"/>
    </row>
    <row r="330" spans="1:6" x14ac:dyDescent="0.25">
      <c r="A330" s="47">
        <v>61.674999999999997</v>
      </c>
      <c r="B330" s="78">
        <v>57.055</v>
      </c>
      <c r="C330" s="85" t="s">
        <v>93</v>
      </c>
      <c r="D330" s="84">
        <v>50</v>
      </c>
      <c r="E330" s="82"/>
      <c r="F330" s="82"/>
    </row>
    <row r="331" spans="1:6" x14ac:dyDescent="0.25">
      <c r="A331" s="32">
        <v>53.853999999999999</v>
      </c>
      <c r="B331" s="33">
        <v>50.101999999999997</v>
      </c>
      <c r="C331" s="41" t="s">
        <v>94</v>
      </c>
      <c r="D331" s="84">
        <v>50</v>
      </c>
      <c r="E331" s="82"/>
      <c r="F331" s="82"/>
    </row>
    <row r="332" spans="1:6" x14ac:dyDescent="0.25">
      <c r="A332" s="74">
        <v>56.423000000000002</v>
      </c>
      <c r="B332" s="78">
        <v>49.488999999999997</v>
      </c>
      <c r="C332" s="79" t="s">
        <v>95</v>
      </c>
      <c r="D332" s="84">
        <v>50</v>
      </c>
      <c r="E332" s="82"/>
      <c r="F332" s="82"/>
    </row>
    <row r="333" spans="1:6" x14ac:dyDescent="0.25">
      <c r="A333" s="32">
        <v>57.494999999999997</v>
      </c>
      <c r="B333" s="33">
        <v>47.034999999999997</v>
      </c>
      <c r="C333" s="65" t="s">
        <v>96</v>
      </c>
      <c r="D333" s="84">
        <v>50</v>
      </c>
      <c r="E333" s="82"/>
      <c r="F333" s="82"/>
    </row>
    <row r="334" spans="1:6" ht="25.5" x14ac:dyDescent="0.25">
      <c r="A334" s="74">
        <v>46.500999999999998</v>
      </c>
      <c r="B334" s="78">
        <v>41.921999999999997</v>
      </c>
      <c r="C334" s="80" t="s">
        <v>97</v>
      </c>
      <c r="D334" s="72"/>
      <c r="E334" s="70">
        <v>50</v>
      </c>
      <c r="F334" s="82"/>
    </row>
    <row r="335" spans="1:6" ht="38.25" x14ac:dyDescent="0.25">
      <c r="A335" s="74">
        <v>34.72</v>
      </c>
      <c r="B335" s="48">
        <v>39.264000000000003</v>
      </c>
      <c r="C335" s="80" t="s">
        <v>98</v>
      </c>
      <c r="D335" s="84">
        <v>0</v>
      </c>
      <c r="E335" s="82"/>
      <c r="F335" s="82"/>
    </row>
    <row r="336" spans="1:6" x14ac:dyDescent="0.25">
      <c r="A336" s="75">
        <v>40.341000000000001</v>
      </c>
      <c r="B336" s="33">
        <v>32.209000000000003</v>
      </c>
      <c r="C336" s="67" t="s">
        <v>99</v>
      </c>
      <c r="D336" s="84">
        <v>25</v>
      </c>
      <c r="E336" s="82"/>
      <c r="F336" s="82"/>
    </row>
    <row r="337" spans="1:6" x14ac:dyDescent="0.25">
      <c r="A337" s="75">
        <v>39.539000000000001</v>
      </c>
      <c r="B337" s="33">
        <v>32.106000000000002</v>
      </c>
      <c r="C337" s="28" t="s">
        <v>100</v>
      </c>
      <c r="D337" s="84">
        <v>25</v>
      </c>
      <c r="E337" s="82"/>
      <c r="F337" s="82"/>
    </row>
    <row r="338" spans="1:6" x14ac:dyDescent="0.25">
      <c r="A338" s="74">
        <v>27.736000000000001</v>
      </c>
      <c r="B338" s="78">
        <v>24.949000000000002</v>
      </c>
      <c r="C338" s="81" t="s">
        <v>101</v>
      </c>
      <c r="D338" s="84">
        <v>25</v>
      </c>
      <c r="E338" s="82"/>
      <c r="F338" s="82"/>
    </row>
    <row r="340" spans="1:6" x14ac:dyDescent="0.25">
      <c r="A340" s="408" t="s">
        <v>42</v>
      </c>
      <c r="B340" s="409" t="s">
        <v>43</v>
      </c>
      <c r="C340" s="410" t="s">
        <v>137</v>
      </c>
      <c r="D340" s="410" t="s">
        <v>106</v>
      </c>
      <c r="E340" s="410" t="s">
        <v>107</v>
      </c>
      <c r="F340" s="410"/>
    </row>
    <row r="341" spans="1:6" ht="51" x14ac:dyDescent="0.25">
      <c r="A341" s="408"/>
      <c r="B341" s="409"/>
      <c r="C341" s="410"/>
      <c r="D341" s="410"/>
      <c r="E341" s="71" t="s">
        <v>108</v>
      </c>
      <c r="F341" s="71" t="s">
        <v>109</v>
      </c>
    </row>
    <row r="342" spans="1:6" x14ac:dyDescent="0.25">
      <c r="A342" s="32">
        <v>57.494999999999997</v>
      </c>
      <c r="B342" s="33">
        <v>47.034999999999997</v>
      </c>
      <c r="C342" s="65" t="s">
        <v>96</v>
      </c>
      <c r="D342" s="84">
        <v>50</v>
      </c>
      <c r="E342" s="82"/>
      <c r="F342" s="82"/>
    </row>
    <row r="343" spans="1:6" x14ac:dyDescent="0.25">
      <c r="A343" s="75">
        <v>40.341000000000001</v>
      </c>
      <c r="B343" s="33">
        <v>32.209000000000003</v>
      </c>
      <c r="C343" s="67" t="s">
        <v>99</v>
      </c>
      <c r="D343" s="84">
        <v>0</v>
      </c>
      <c r="E343" s="82"/>
      <c r="F343" s="82"/>
    </row>
    <row r="345" spans="1:6" x14ac:dyDescent="0.25">
      <c r="A345" s="408" t="s">
        <v>42</v>
      </c>
      <c r="B345" s="409" t="s">
        <v>43</v>
      </c>
      <c r="C345" s="410" t="s">
        <v>138</v>
      </c>
      <c r="D345" s="410" t="s">
        <v>106</v>
      </c>
      <c r="E345" s="410" t="s">
        <v>107</v>
      </c>
      <c r="F345" s="410"/>
    </row>
    <row r="346" spans="1:6" ht="51" x14ac:dyDescent="0.25">
      <c r="A346" s="408"/>
      <c r="B346" s="409"/>
      <c r="C346" s="410"/>
      <c r="D346" s="410"/>
      <c r="E346" s="71" t="s">
        <v>108</v>
      </c>
      <c r="F346" s="71" t="s">
        <v>109</v>
      </c>
    </row>
    <row r="347" spans="1:6" ht="25.5" x14ac:dyDescent="0.25">
      <c r="A347" s="47">
        <v>78.879000000000005</v>
      </c>
      <c r="B347" s="78">
        <v>77.096000000000004</v>
      </c>
      <c r="C347" s="80" t="s">
        <v>104</v>
      </c>
      <c r="D347" s="72">
        <v>57.143000000000001</v>
      </c>
      <c r="E347" s="82"/>
      <c r="F347" s="82"/>
    </row>
    <row r="348" spans="1:6" x14ac:dyDescent="0.25">
      <c r="A348" s="47">
        <v>78.608999999999995</v>
      </c>
      <c r="B348" s="78">
        <v>76.278000000000006</v>
      </c>
      <c r="C348" s="79" t="s">
        <v>102</v>
      </c>
      <c r="D348" s="72">
        <v>28.571000000000002</v>
      </c>
      <c r="E348" s="82"/>
      <c r="F348" s="82"/>
    </row>
    <row r="349" spans="1:6" x14ac:dyDescent="0.25">
      <c r="A349" s="47">
        <v>61.674999999999997</v>
      </c>
      <c r="B349" s="78">
        <v>57.055</v>
      </c>
      <c r="C349" s="85" t="s">
        <v>93</v>
      </c>
      <c r="D349" s="72">
        <v>57.143000000000001</v>
      </c>
      <c r="E349" s="82"/>
      <c r="F349" s="82"/>
    </row>
    <row r="350" spans="1:6" x14ac:dyDescent="0.25">
      <c r="A350" s="32">
        <v>53.853999999999999</v>
      </c>
      <c r="B350" s="33">
        <v>50.101999999999997</v>
      </c>
      <c r="C350" s="41" t="s">
        <v>94</v>
      </c>
      <c r="D350" s="72">
        <v>42.856999999999999</v>
      </c>
      <c r="E350" s="82"/>
      <c r="F350" s="82"/>
    </row>
    <row r="351" spans="1:6" x14ac:dyDescent="0.25">
      <c r="A351" s="74">
        <v>56.423000000000002</v>
      </c>
      <c r="B351" s="78">
        <v>49.488999999999997</v>
      </c>
      <c r="C351" s="79" t="s">
        <v>95</v>
      </c>
      <c r="D351" s="72">
        <v>14.286</v>
      </c>
      <c r="E351" s="82"/>
      <c r="F351" s="82"/>
    </row>
    <row r="352" spans="1:6" x14ac:dyDescent="0.25">
      <c r="A352" s="32">
        <v>57.494999999999997</v>
      </c>
      <c r="B352" s="33">
        <v>47.034999999999997</v>
      </c>
      <c r="C352" s="65" t="s">
        <v>96</v>
      </c>
      <c r="D352" s="72">
        <v>7.1429999999999998</v>
      </c>
      <c r="E352" s="82"/>
      <c r="F352" s="82"/>
    </row>
    <row r="353" spans="1:6" ht="25.5" x14ac:dyDescent="0.25">
      <c r="A353" s="74">
        <v>46.500999999999998</v>
      </c>
      <c r="B353" s="78">
        <v>41.921999999999997</v>
      </c>
      <c r="C353" s="80" t="s">
        <v>97</v>
      </c>
      <c r="D353" s="84">
        <v>0</v>
      </c>
      <c r="E353" s="82"/>
      <c r="F353" s="82"/>
    </row>
    <row r="354" spans="1:6" ht="38.25" x14ac:dyDescent="0.25">
      <c r="A354" s="74">
        <v>34.72</v>
      </c>
      <c r="B354" s="48">
        <v>39.264000000000003</v>
      </c>
      <c r="C354" s="80" t="s">
        <v>98</v>
      </c>
      <c r="D354" s="72">
        <v>14.286</v>
      </c>
      <c r="E354" s="82"/>
      <c r="F354" s="82"/>
    </row>
    <row r="355" spans="1:6" x14ac:dyDescent="0.25">
      <c r="A355" s="75">
        <v>40.341000000000001</v>
      </c>
      <c r="B355" s="33">
        <v>32.209000000000003</v>
      </c>
      <c r="C355" s="67" t="s">
        <v>99</v>
      </c>
      <c r="D355" s="84">
        <v>0</v>
      </c>
      <c r="E355" s="82"/>
      <c r="F355" s="82"/>
    </row>
    <row r="356" spans="1:6" x14ac:dyDescent="0.25">
      <c r="A356" s="74">
        <v>27.736000000000001</v>
      </c>
      <c r="B356" s="78">
        <v>24.949000000000002</v>
      </c>
      <c r="C356" s="81" t="s">
        <v>101</v>
      </c>
      <c r="D356" s="72">
        <v>14.286</v>
      </c>
      <c r="E356" s="82"/>
      <c r="F356" s="82"/>
    </row>
  </sheetData>
  <mergeCells count="145">
    <mergeCell ref="A8:A9"/>
    <mergeCell ref="B8:B9"/>
    <mergeCell ref="C8:C9"/>
    <mergeCell ref="D8:D9"/>
    <mergeCell ref="E8:F8"/>
    <mergeCell ref="A15:A16"/>
    <mergeCell ref="B15:B16"/>
    <mergeCell ref="C15:C16"/>
    <mergeCell ref="D15:D16"/>
    <mergeCell ref="E15:F15"/>
    <mergeCell ref="A28:A29"/>
    <mergeCell ref="B28:B29"/>
    <mergeCell ref="C28:C29"/>
    <mergeCell ref="D28:D29"/>
    <mergeCell ref="E28:F28"/>
    <mergeCell ref="A45:A46"/>
    <mergeCell ref="B45:B46"/>
    <mergeCell ref="C45:C46"/>
    <mergeCell ref="D45:D46"/>
    <mergeCell ref="E45:F45"/>
    <mergeCell ref="A58:A59"/>
    <mergeCell ref="B58:B59"/>
    <mergeCell ref="C58:C59"/>
    <mergeCell ref="D58:D59"/>
    <mergeCell ref="E58:F58"/>
    <mergeCell ref="A65:A66"/>
    <mergeCell ref="B65:B66"/>
    <mergeCell ref="C65:C66"/>
    <mergeCell ref="D65:D66"/>
    <mergeCell ref="E65:F65"/>
    <mergeCell ref="A76:A77"/>
    <mergeCell ref="B76:B77"/>
    <mergeCell ref="C76:C77"/>
    <mergeCell ref="D76:D77"/>
    <mergeCell ref="E76:F76"/>
    <mergeCell ref="A90:A91"/>
    <mergeCell ref="B90:B91"/>
    <mergeCell ref="C90:C91"/>
    <mergeCell ref="D90:D91"/>
    <mergeCell ref="E90:F90"/>
    <mergeCell ref="A104:A105"/>
    <mergeCell ref="B104:B105"/>
    <mergeCell ref="C104:C105"/>
    <mergeCell ref="D104:D105"/>
    <mergeCell ref="E104:F104"/>
    <mergeCell ref="A118:A119"/>
    <mergeCell ref="B118:B119"/>
    <mergeCell ref="C118:C119"/>
    <mergeCell ref="D118:D119"/>
    <mergeCell ref="E118:F118"/>
    <mergeCell ref="A133:A134"/>
    <mergeCell ref="B133:B134"/>
    <mergeCell ref="C133:C134"/>
    <mergeCell ref="D133:D134"/>
    <mergeCell ref="E133:F133"/>
    <mergeCell ref="A148:A149"/>
    <mergeCell ref="B148:B149"/>
    <mergeCell ref="C148:C149"/>
    <mergeCell ref="D148:D149"/>
    <mergeCell ref="E148:F148"/>
    <mergeCell ref="A163:A164"/>
    <mergeCell ref="B163:B164"/>
    <mergeCell ref="C163:C164"/>
    <mergeCell ref="D163:D164"/>
    <mergeCell ref="E163:F163"/>
    <mergeCell ref="A179:A180"/>
    <mergeCell ref="B179:B180"/>
    <mergeCell ref="C179:C180"/>
    <mergeCell ref="D179:D180"/>
    <mergeCell ref="E179:F179"/>
    <mergeCell ref="A192:A193"/>
    <mergeCell ref="B192:B193"/>
    <mergeCell ref="C192:C193"/>
    <mergeCell ref="D192:D193"/>
    <mergeCell ref="E192:F192"/>
    <mergeCell ref="A202:A203"/>
    <mergeCell ref="B202:B203"/>
    <mergeCell ref="C202:C203"/>
    <mergeCell ref="D202:D203"/>
    <mergeCell ref="E202:F202"/>
    <mergeCell ref="A213:A214"/>
    <mergeCell ref="B213:B214"/>
    <mergeCell ref="C213:C214"/>
    <mergeCell ref="D213:D214"/>
    <mergeCell ref="E213:F213"/>
    <mergeCell ref="A224:A225"/>
    <mergeCell ref="B224:B225"/>
    <mergeCell ref="C224:C225"/>
    <mergeCell ref="D224:D225"/>
    <mergeCell ref="E224:F224"/>
    <mergeCell ref="A232:A233"/>
    <mergeCell ref="B232:B233"/>
    <mergeCell ref="C232:C233"/>
    <mergeCell ref="D232:D233"/>
    <mergeCell ref="E232:F232"/>
    <mergeCell ref="A245:A246"/>
    <mergeCell ref="B245:B246"/>
    <mergeCell ref="C245:C246"/>
    <mergeCell ref="D245:D246"/>
    <mergeCell ref="E245:F245"/>
    <mergeCell ref="A259:A260"/>
    <mergeCell ref="B259:B260"/>
    <mergeCell ref="C259:C260"/>
    <mergeCell ref="D259:D260"/>
    <mergeCell ref="E259:F259"/>
    <mergeCell ref="A274:A275"/>
    <mergeCell ref="B274:B275"/>
    <mergeCell ref="C274:C275"/>
    <mergeCell ref="D274:D275"/>
    <mergeCell ref="E274:F274"/>
    <mergeCell ref="A282:A283"/>
    <mergeCell ref="B282:B283"/>
    <mergeCell ref="C282:C283"/>
    <mergeCell ref="D282:D283"/>
    <mergeCell ref="E282:F282"/>
    <mergeCell ref="A292:A293"/>
    <mergeCell ref="B292:B293"/>
    <mergeCell ref="C292:C293"/>
    <mergeCell ref="D292:D293"/>
    <mergeCell ref="E292:F292"/>
    <mergeCell ref="A298:A299"/>
    <mergeCell ref="B298:B299"/>
    <mergeCell ref="C298:C299"/>
    <mergeCell ref="D298:D299"/>
    <mergeCell ref="E298:F298"/>
    <mergeCell ref="A310:A311"/>
    <mergeCell ref="B310:B311"/>
    <mergeCell ref="C310:C311"/>
    <mergeCell ref="D310:D311"/>
    <mergeCell ref="E310:F310"/>
    <mergeCell ref="A345:A346"/>
    <mergeCell ref="B345:B346"/>
    <mergeCell ref="C345:C346"/>
    <mergeCell ref="D345:D346"/>
    <mergeCell ref="E345:F345"/>
    <mergeCell ref="A325:A326"/>
    <mergeCell ref="B325:B326"/>
    <mergeCell ref="C325:C326"/>
    <mergeCell ref="D325:D326"/>
    <mergeCell ref="E325:F325"/>
    <mergeCell ref="A340:A341"/>
    <mergeCell ref="B340:B341"/>
    <mergeCell ref="C340:C341"/>
    <mergeCell ref="D340:D341"/>
    <mergeCell ref="E340:F340"/>
  </mergeCells>
  <conditionalFormatting sqref="D10">
    <cfRule type="cellIs" dxfId="279" priority="140" operator="lessThan">
      <formula>#REF!</formula>
    </cfRule>
  </conditionalFormatting>
  <conditionalFormatting sqref="D11">
    <cfRule type="cellIs" dxfId="278" priority="139" operator="lessThan">
      <formula>#REF!</formula>
    </cfRule>
  </conditionalFormatting>
  <conditionalFormatting sqref="D12:E12">
    <cfRule type="cellIs" dxfId="277" priority="138" operator="lessThan">
      <formula>#REF!</formula>
    </cfRule>
  </conditionalFormatting>
  <conditionalFormatting sqref="D13:E13">
    <cfRule type="cellIs" dxfId="276" priority="137" operator="lessThan">
      <formula>#REF!</formula>
    </cfRule>
  </conditionalFormatting>
  <conditionalFormatting sqref="D17">
    <cfRule type="cellIs" dxfId="275" priority="136" operator="lessThan">
      <formula>#REF!</formula>
    </cfRule>
  </conditionalFormatting>
  <conditionalFormatting sqref="D18">
    <cfRule type="cellIs" dxfId="274" priority="135" operator="lessThan">
      <formula>#REF!</formula>
    </cfRule>
  </conditionalFormatting>
  <conditionalFormatting sqref="D19">
    <cfRule type="cellIs" dxfId="273" priority="134" operator="lessThan">
      <formula>#REF!</formula>
    </cfRule>
  </conditionalFormatting>
  <conditionalFormatting sqref="D20">
    <cfRule type="cellIs" dxfId="272" priority="133" operator="lessThan">
      <formula>#REF!</formula>
    </cfRule>
  </conditionalFormatting>
  <conditionalFormatting sqref="D21">
    <cfRule type="cellIs" dxfId="271" priority="132" operator="lessThan">
      <formula>#REF!</formula>
    </cfRule>
  </conditionalFormatting>
  <conditionalFormatting sqref="D22">
    <cfRule type="cellIs" dxfId="270" priority="131" operator="lessThan">
      <formula>#REF!</formula>
    </cfRule>
  </conditionalFormatting>
  <conditionalFormatting sqref="D23:E23">
    <cfRule type="cellIs" dxfId="269" priority="130" operator="lessThan">
      <formula>#REF!</formula>
    </cfRule>
  </conditionalFormatting>
  <conditionalFormatting sqref="D24">
    <cfRule type="cellIs" dxfId="268" priority="129" operator="lessThan">
      <formula>#REF!</formula>
    </cfRule>
  </conditionalFormatting>
  <conditionalFormatting sqref="D25">
    <cfRule type="cellIs" dxfId="267" priority="128" operator="lessThan">
      <formula>#REF!</formula>
    </cfRule>
  </conditionalFormatting>
  <conditionalFormatting sqref="D26:E26">
    <cfRule type="cellIs" dxfId="266" priority="127" operator="lessThan">
      <formula>#REF!</formula>
    </cfRule>
  </conditionalFormatting>
  <conditionalFormatting sqref="D48">
    <cfRule type="cellIs" dxfId="265" priority="126" operator="lessThan">
      <formula>#REF!</formula>
    </cfRule>
  </conditionalFormatting>
  <conditionalFormatting sqref="D49">
    <cfRule type="cellIs" dxfId="264" priority="125" operator="lessThan">
      <formula>#REF!</formula>
    </cfRule>
  </conditionalFormatting>
  <conditionalFormatting sqref="D50">
    <cfRule type="cellIs" dxfId="263" priority="124" operator="lessThan">
      <formula>#REF!</formula>
    </cfRule>
  </conditionalFormatting>
  <conditionalFormatting sqref="D52:E53">
    <cfRule type="cellIs" dxfId="262" priority="123" operator="lessThan">
      <formula>#REF!</formula>
    </cfRule>
  </conditionalFormatting>
  <conditionalFormatting sqref="D55">
    <cfRule type="cellIs" dxfId="261" priority="122" operator="lessThan">
      <formula>#REF!</formula>
    </cfRule>
  </conditionalFormatting>
  <conditionalFormatting sqref="D56:E56">
    <cfRule type="cellIs" dxfId="260" priority="121" operator="lessThan">
      <formula>#REF!</formula>
    </cfRule>
  </conditionalFormatting>
  <conditionalFormatting sqref="D60">
    <cfRule type="cellIs" dxfId="259" priority="120" operator="lessThan">
      <formula>#REF!</formula>
    </cfRule>
  </conditionalFormatting>
  <conditionalFormatting sqref="D61">
    <cfRule type="cellIs" dxfId="258" priority="119" operator="lessThan">
      <formula>#REF!</formula>
    </cfRule>
  </conditionalFormatting>
  <conditionalFormatting sqref="D62">
    <cfRule type="cellIs" dxfId="257" priority="118" operator="lessThan">
      <formula>#REF!</formula>
    </cfRule>
  </conditionalFormatting>
  <conditionalFormatting sqref="D63">
    <cfRule type="cellIs" dxfId="256" priority="117" operator="lessThan">
      <formula>#REF!</formula>
    </cfRule>
  </conditionalFormatting>
  <conditionalFormatting sqref="D67">
    <cfRule type="cellIs" dxfId="255" priority="116" operator="lessThan">
      <formula>#REF!</formula>
    </cfRule>
  </conditionalFormatting>
  <conditionalFormatting sqref="D68">
    <cfRule type="cellIs" dxfId="254" priority="115" operator="lessThan">
      <formula>#REF!</formula>
    </cfRule>
  </conditionalFormatting>
  <conditionalFormatting sqref="D69">
    <cfRule type="cellIs" dxfId="253" priority="114" operator="lessThan">
      <formula>#REF!</formula>
    </cfRule>
  </conditionalFormatting>
  <conditionalFormatting sqref="D70">
    <cfRule type="cellIs" dxfId="252" priority="113" operator="lessThan">
      <formula>#REF!</formula>
    </cfRule>
  </conditionalFormatting>
  <conditionalFormatting sqref="D71">
    <cfRule type="cellIs" dxfId="251" priority="112" operator="lessThan">
      <formula>#REF!</formula>
    </cfRule>
  </conditionalFormatting>
  <conditionalFormatting sqref="D72">
    <cfRule type="cellIs" dxfId="250" priority="111" operator="lessThan">
      <formula>#REF!</formula>
    </cfRule>
  </conditionalFormatting>
  <conditionalFormatting sqref="D73">
    <cfRule type="cellIs" dxfId="249" priority="110" operator="lessThan">
      <formula>#REF!</formula>
    </cfRule>
  </conditionalFormatting>
  <conditionalFormatting sqref="D74:E74">
    <cfRule type="cellIs" dxfId="248" priority="109" operator="lessThan">
      <formula>#REF!</formula>
    </cfRule>
  </conditionalFormatting>
  <conditionalFormatting sqref="D78">
    <cfRule type="cellIs" dxfId="247" priority="108" operator="lessThan">
      <formula>#REF!</formula>
    </cfRule>
  </conditionalFormatting>
  <conditionalFormatting sqref="D79:D80">
    <cfRule type="cellIs" dxfId="246" priority="107" operator="lessThan">
      <formula>#REF!</formula>
    </cfRule>
  </conditionalFormatting>
  <conditionalFormatting sqref="D81">
    <cfRule type="cellIs" dxfId="245" priority="106" operator="lessThan">
      <formula>#REF!</formula>
    </cfRule>
  </conditionalFormatting>
  <conditionalFormatting sqref="D82">
    <cfRule type="cellIs" dxfId="244" priority="105" operator="lessThan">
      <formula>#REF!</formula>
    </cfRule>
  </conditionalFormatting>
  <conditionalFormatting sqref="D83">
    <cfRule type="cellIs" dxfId="243" priority="104" operator="lessThan">
      <formula>#REF!</formula>
    </cfRule>
  </conditionalFormatting>
  <conditionalFormatting sqref="D84">
    <cfRule type="cellIs" dxfId="242" priority="103" operator="lessThan">
      <formula>#REF!</formula>
    </cfRule>
  </conditionalFormatting>
  <conditionalFormatting sqref="D85">
    <cfRule type="cellIs" dxfId="241" priority="102" operator="lessThan">
      <formula>#REF!</formula>
    </cfRule>
  </conditionalFormatting>
  <conditionalFormatting sqref="D86">
    <cfRule type="cellIs" dxfId="240" priority="101" operator="lessThan">
      <formula>#REF!</formula>
    </cfRule>
  </conditionalFormatting>
  <conditionalFormatting sqref="D87:F87">
    <cfRule type="cellIs" dxfId="239" priority="100" operator="lessThan">
      <formula>#REF!</formula>
    </cfRule>
  </conditionalFormatting>
  <conditionalFormatting sqref="D88">
    <cfRule type="cellIs" dxfId="238" priority="99" operator="lessThan">
      <formula>#REF!</formula>
    </cfRule>
  </conditionalFormatting>
  <conditionalFormatting sqref="D95:D96">
    <cfRule type="cellIs" dxfId="237" priority="98" operator="lessThan">
      <formula>#REF!</formula>
    </cfRule>
  </conditionalFormatting>
  <conditionalFormatting sqref="D98">
    <cfRule type="cellIs" dxfId="236" priority="97" operator="lessThan">
      <formula>#REF!</formula>
    </cfRule>
  </conditionalFormatting>
  <conditionalFormatting sqref="D99:E99 D102:E102">
    <cfRule type="cellIs" dxfId="235" priority="96" operator="lessThan">
      <formula>#REF!</formula>
    </cfRule>
  </conditionalFormatting>
  <conditionalFormatting sqref="D100:D101">
    <cfRule type="cellIs" dxfId="234" priority="95" operator="lessThan">
      <formula>#REF!</formula>
    </cfRule>
  </conditionalFormatting>
  <conditionalFormatting sqref="D113:E113">
    <cfRule type="cellIs" dxfId="233" priority="94" operator="lessThan">
      <formula>#REF!</formula>
    </cfRule>
  </conditionalFormatting>
  <conditionalFormatting sqref="D130">
    <cfRule type="cellIs" dxfId="232" priority="85" operator="lessThan">
      <formula>$C$22</formula>
    </cfRule>
  </conditionalFormatting>
  <conditionalFormatting sqref="D131">
    <cfRule type="cellIs" dxfId="231" priority="84" operator="lessThan">
      <formula>$C$24</formula>
    </cfRule>
  </conditionalFormatting>
  <conditionalFormatting sqref="D129">
    <cfRule type="cellIs" dxfId="230" priority="86" operator="lessThan">
      <formula>#REF!</formula>
    </cfRule>
  </conditionalFormatting>
  <conditionalFormatting sqref="D128">
    <cfRule type="cellIs" dxfId="229" priority="87" operator="lessThan">
      <formula>#REF!</formula>
    </cfRule>
  </conditionalFormatting>
  <conditionalFormatting sqref="D127">
    <cfRule type="cellIs" dxfId="228" priority="88" operator="lessThan">
      <formula>#REF!</formula>
    </cfRule>
  </conditionalFormatting>
  <conditionalFormatting sqref="D126">
    <cfRule type="cellIs" dxfId="227" priority="89" operator="lessThan">
      <formula>#REF!</formula>
    </cfRule>
  </conditionalFormatting>
  <conditionalFormatting sqref="D124">
    <cfRule type="cellIs" dxfId="226" priority="90" operator="lessThan">
      <formula>#REF!</formula>
    </cfRule>
  </conditionalFormatting>
  <conditionalFormatting sqref="D122:D123">
    <cfRule type="cellIs" dxfId="225" priority="91" operator="lessThan">
      <formula>#REF!</formula>
    </cfRule>
  </conditionalFormatting>
  <conditionalFormatting sqref="D121">
    <cfRule type="cellIs" dxfId="224" priority="92" operator="lessThan">
      <formula>#REF!</formula>
    </cfRule>
  </conditionalFormatting>
  <conditionalFormatting sqref="D120">
    <cfRule type="cellIs" dxfId="223" priority="93" operator="lessThan">
      <formula>#REF!</formula>
    </cfRule>
  </conditionalFormatting>
  <conditionalFormatting sqref="D135">
    <cfRule type="cellIs" dxfId="222" priority="83" operator="lessThan">
      <formula>#REF!</formula>
    </cfRule>
  </conditionalFormatting>
  <conditionalFormatting sqref="D136">
    <cfRule type="cellIs" dxfId="221" priority="82" operator="lessThan">
      <formula>#REF!</formula>
    </cfRule>
  </conditionalFormatting>
  <conditionalFormatting sqref="D137">
    <cfRule type="cellIs" dxfId="220" priority="81" operator="lessThan">
      <formula>#REF!</formula>
    </cfRule>
  </conditionalFormatting>
  <conditionalFormatting sqref="D138">
    <cfRule type="cellIs" dxfId="219" priority="80" operator="lessThan">
      <formula>#REF!</formula>
    </cfRule>
  </conditionalFormatting>
  <conditionalFormatting sqref="D139">
    <cfRule type="cellIs" dxfId="218" priority="79" operator="lessThan">
      <formula>#REF!</formula>
    </cfRule>
  </conditionalFormatting>
  <conditionalFormatting sqref="D140">
    <cfRule type="cellIs" dxfId="217" priority="78" operator="lessThan">
      <formula>#REF!</formula>
    </cfRule>
  </conditionalFormatting>
  <conditionalFormatting sqref="D141">
    <cfRule type="cellIs" dxfId="216" priority="77" operator="lessThan">
      <formula>#REF!</formula>
    </cfRule>
  </conditionalFormatting>
  <conditionalFormatting sqref="D142">
    <cfRule type="cellIs" dxfId="215" priority="76" operator="lessThan">
      <formula>#REF!</formula>
    </cfRule>
  </conditionalFormatting>
  <conditionalFormatting sqref="D143:E143">
    <cfRule type="cellIs" dxfId="214" priority="75" operator="lessThan">
      <formula>#REF!</formula>
    </cfRule>
  </conditionalFormatting>
  <conditionalFormatting sqref="D144">
    <cfRule type="cellIs" dxfId="213" priority="74" operator="lessThan">
      <formula>#REF!</formula>
    </cfRule>
  </conditionalFormatting>
  <conditionalFormatting sqref="D145">
    <cfRule type="cellIs" dxfId="212" priority="73" operator="lessThan">
      <formula>#REF!</formula>
    </cfRule>
  </conditionalFormatting>
  <conditionalFormatting sqref="D146">
    <cfRule type="cellIs" dxfId="211" priority="72" operator="lessThan">
      <formula>#REF!</formula>
    </cfRule>
  </conditionalFormatting>
  <conditionalFormatting sqref="D150">
    <cfRule type="cellIs" dxfId="210" priority="71" operator="lessThan">
      <formula>#REF!</formula>
    </cfRule>
  </conditionalFormatting>
  <conditionalFormatting sqref="D151">
    <cfRule type="cellIs" dxfId="209" priority="70" operator="lessThan">
      <formula>#REF!</formula>
    </cfRule>
  </conditionalFormatting>
  <conditionalFormatting sqref="D152">
    <cfRule type="cellIs" dxfId="208" priority="69" operator="lessThan">
      <formula>#REF!</formula>
    </cfRule>
  </conditionalFormatting>
  <conditionalFormatting sqref="D153">
    <cfRule type="cellIs" dxfId="207" priority="68" operator="lessThan">
      <formula>#REF!</formula>
    </cfRule>
  </conditionalFormatting>
  <conditionalFormatting sqref="D154">
    <cfRule type="cellIs" dxfId="206" priority="67" operator="lessThan">
      <formula>#REF!</formula>
    </cfRule>
  </conditionalFormatting>
  <conditionalFormatting sqref="D155">
    <cfRule type="cellIs" dxfId="205" priority="66" operator="lessThan">
      <formula>#REF!</formula>
    </cfRule>
  </conditionalFormatting>
  <conditionalFormatting sqref="D156">
    <cfRule type="cellIs" dxfId="204" priority="65" operator="lessThan">
      <formula>#REF!</formula>
    </cfRule>
  </conditionalFormatting>
  <conditionalFormatting sqref="D157:E157">
    <cfRule type="cellIs" dxfId="203" priority="64" operator="lessThan">
      <formula>#REF!</formula>
    </cfRule>
  </conditionalFormatting>
  <conditionalFormatting sqref="D158">
    <cfRule type="cellIs" dxfId="202" priority="63" operator="lessThan">
      <formula>#REF!</formula>
    </cfRule>
  </conditionalFormatting>
  <conditionalFormatting sqref="D159">
    <cfRule type="cellIs" dxfId="201" priority="62" operator="lessThan">
      <formula>#REF!</formula>
    </cfRule>
  </conditionalFormatting>
  <conditionalFormatting sqref="D160:F160">
    <cfRule type="cellIs" dxfId="200" priority="61" operator="lessThan">
      <formula>#REF!</formula>
    </cfRule>
  </conditionalFormatting>
  <conditionalFormatting sqref="D161:E161">
    <cfRule type="cellIs" dxfId="199" priority="60" operator="lessThan">
      <formula>#REF!</formula>
    </cfRule>
  </conditionalFormatting>
  <conditionalFormatting sqref="D190">
    <cfRule type="cellIs" dxfId="198" priority="59" operator="lessThan">
      <formula>$L$40</formula>
    </cfRule>
  </conditionalFormatting>
  <conditionalFormatting sqref="D199">
    <cfRule type="cellIs" dxfId="197" priority="58" operator="lessThan">
      <formula>#REF!</formula>
    </cfRule>
  </conditionalFormatting>
  <conditionalFormatting sqref="D197">
    <cfRule type="cellIs" dxfId="196" priority="57" operator="lessThan">
      <formula>#REF!</formula>
    </cfRule>
  </conditionalFormatting>
  <conditionalFormatting sqref="D195">
    <cfRule type="cellIs" dxfId="195" priority="56" operator="lessThan">
      <formula>#REF!</formula>
    </cfRule>
  </conditionalFormatting>
  <conditionalFormatting sqref="D204">
    <cfRule type="cellIs" dxfId="194" priority="55" operator="lessThan">
      <formula>#REF!</formula>
    </cfRule>
  </conditionalFormatting>
  <conditionalFormatting sqref="D205">
    <cfRule type="cellIs" dxfId="193" priority="54" operator="lessThan">
      <formula>#REF!</formula>
    </cfRule>
  </conditionalFormatting>
  <conditionalFormatting sqref="D206">
    <cfRule type="cellIs" dxfId="192" priority="53" operator="lessThan">
      <formula>#REF!</formula>
    </cfRule>
  </conditionalFormatting>
  <conditionalFormatting sqref="D207">
    <cfRule type="cellIs" dxfId="191" priority="52" operator="lessThan">
      <formula>#REF!</formula>
    </cfRule>
  </conditionalFormatting>
  <conditionalFormatting sqref="D208">
    <cfRule type="cellIs" dxfId="190" priority="51" operator="lessThan">
      <formula>#REF!</formula>
    </cfRule>
  </conditionalFormatting>
  <conditionalFormatting sqref="D209">
    <cfRule type="cellIs" dxfId="189" priority="50" operator="lessThan">
      <formula>#REF!</formula>
    </cfRule>
  </conditionalFormatting>
  <conditionalFormatting sqref="D210">
    <cfRule type="cellIs" dxfId="188" priority="49" operator="lessThan">
      <formula>#REF!</formula>
    </cfRule>
  </conditionalFormatting>
  <conditionalFormatting sqref="D211">
    <cfRule type="cellIs" dxfId="187" priority="48" operator="lessThan">
      <formula>#REF!</formula>
    </cfRule>
  </conditionalFormatting>
  <conditionalFormatting sqref="D216">
    <cfRule type="cellIs" dxfId="186" priority="47" operator="lessThan">
      <formula>#REF!</formula>
    </cfRule>
  </conditionalFormatting>
  <conditionalFormatting sqref="D219">
    <cfRule type="cellIs" dxfId="185" priority="46" operator="lessThan">
      <formula>#REF!</formula>
    </cfRule>
  </conditionalFormatting>
  <conditionalFormatting sqref="D220:E220">
    <cfRule type="cellIs" dxfId="184" priority="45" operator="lessThan">
      <formula>#REF!</formula>
    </cfRule>
  </conditionalFormatting>
  <conditionalFormatting sqref="D221">
    <cfRule type="cellIs" dxfId="183" priority="44" operator="lessThan">
      <formula>#REF!</formula>
    </cfRule>
  </conditionalFormatting>
  <conditionalFormatting sqref="D229">
    <cfRule type="cellIs" dxfId="182" priority="43" operator="lessThan">
      <formula>#REF!</formula>
    </cfRule>
  </conditionalFormatting>
  <conditionalFormatting sqref="D235">
    <cfRule type="cellIs" dxfId="181" priority="42" operator="lessThan">
      <formula>#REF!</formula>
    </cfRule>
  </conditionalFormatting>
  <conditionalFormatting sqref="D242:D243 D239:D240">
    <cfRule type="cellIs" dxfId="180" priority="41" operator="lessThan">
      <formula>#REF!</formula>
    </cfRule>
  </conditionalFormatting>
  <conditionalFormatting sqref="D252">
    <cfRule type="cellIs" dxfId="179" priority="40" operator="lessThan">
      <formula>#REF!</formula>
    </cfRule>
  </conditionalFormatting>
  <conditionalFormatting sqref="D253:E253">
    <cfRule type="cellIs" dxfId="178" priority="39" operator="lessThan">
      <formula>#REF!</formula>
    </cfRule>
  </conditionalFormatting>
  <conditionalFormatting sqref="D255">
    <cfRule type="cellIs" dxfId="177" priority="38" operator="lessThan">
      <formula>#REF!</formula>
    </cfRule>
  </conditionalFormatting>
  <conditionalFormatting sqref="D256">
    <cfRule type="cellIs" dxfId="176" priority="37" operator="lessThan">
      <formula>#REF!</formula>
    </cfRule>
  </conditionalFormatting>
  <conditionalFormatting sqref="D267">
    <cfRule type="cellIs" dxfId="175" priority="36" operator="lessThan">
      <formula>#REF!</formula>
    </cfRule>
  </conditionalFormatting>
  <conditionalFormatting sqref="D271">
    <cfRule type="cellIs" dxfId="174" priority="35" operator="lessThan">
      <formula>#REF!</formula>
    </cfRule>
  </conditionalFormatting>
  <conditionalFormatting sqref="D272:E272">
    <cfRule type="cellIs" dxfId="173" priority="34" operator="lessThan">
      <formula>#REF!</formula>
    </cfRule>
  </conditionalFormatting>
  <conditionalFormatting sqref="D280:F280">
    <cfRule type="cellIs" dxfId="172" priority="33" operator="lessThan">
      <formula>#REF!</formula>
    </cfRule>
  </conditionalFormatting>
  <conditionalFormatting sqref="D284">
    <cfRule type="cellIs" dxfId="171" priority="32" operator="lessThan">
      <formula>#REF!</formula>
    </cfRule>
  </conditionalFormatting>
  <conditionalFormatting sqref="D287:E287">
    <cfRule type="cellIs" dxfId="170" priority="31" operator="lessThan">
      <formula>#REF!</formula>
    </cfRule>
  </conditionalFormatting>
  <conditionalFormatting sqref="D289">
    <cfRule type="cellIs" dxfId="169" priority="30" operator="lessThan">
      <formula>#REF!</formula>
    </cfRule>
  </conditionalFormatting>
  <conditionalFormatting sqref="D300">
    <cfRule type="cellIs" dxfId="168" priority="29" operator="lessThan">
      <formula>#REF!</formula>
    </cfRule>
  </conditionalFormatting>
  <conditionalFormatting sqref="D301">
    <cfRule type="cellIs" dxfId="167" priority="28" operator="lessThan">
      <formula>#REF!</formula>
    </cfRule>
  </conditionalFormatting>
  <conditionalFormatting sqref="D302">
    <cfRule type="cellIs" dxfId="166" priority="27" operator="lessThan">
      <formula>#REF!</formula>
    </cfRule>
  </conditionalFormatting>
  <conditionalFormatting sqref="D303">
    <cfRule type="cellIs" dxfId="165" priority="26" operator="lessThan">
      <formula>#REF!</formula>
    </cfRule>
  </conditionalFormatting>
  <conditionalFormatting sqref="D304">
    <cfRule type="cellIs" dxfId="164" priority="25" operator="lessThan">
      <formula>#REF!</formula>
    </cfRule>
  </conditionalFormatting>
  <conditionalFormatting sqref="D305">
    <cfRule type="cellIs" dxfId="163" priority="24" operator="lessThan">
      <formula>#REF!</formula>
    </cfRule>
  </conditionalFormatting>
  <conditionalFormatting sqref="D306">
    <cfRule type="cellIs" dxfId="162" priority="23" operator="lessThan">
      <formula>#REF!</formula>
    </cfRule>
  </conditionalFormatting>
  <conditionalFormatting sqref="D307">
    <cfRule type="cellIs" dxfId="161" priority="22" operator="lessThan">
      <formula>#REF!</formula>
    </cfRule>
  </conditionalFormatting>
  <conditionalFormatting sqref="D308">
    <cfRule type="cellIs" dxfId="160" priority="21" operator="lessThan">
      <formula>#REF!</formula>
    </cfRule>
  </conditionalFormatting>
  <conditionalFormatting sqref="D312">
    <cfRule type="cellIs" dxfId="159" priority="20" operator="lessThan">
      <formula>#REF!</formula>
    </cfRule>
  </conditionalFormatting>
  <conditionalFormatting sqref="D313">
    <cfRule type="cellIs" dxfId="158" priority="19" operator="lessThan">
      <formula>#REF!</formula>
    </cfRule>
  </conditionalFormatting>
  <conditionalFormatting sqref="D314">
    <cfRule type="cellIs" dxfId="157" priority="18" operator="lessThan">
      <formula>#REF!</formula>
    </cfRule>
  </conditionalFormatting>
  <conditionalFormatting sqref="D315">
    <cfRule type="cellIs" dxfId="156" priority="17" operator="lessThan">
      <formula>#REF!</formula>
    </cfRule>
  </conditionalFormatting>
  <conditionalFormatting sqref="D317">
    <cfRule type="cellIs" dxfId="155" priority="16" operator="lessThan">
      <formula>#REF!</formula>
    </cfRule>
  </conditionalFormatting>
  <conditionalFormatting sqref="D318">
    <cfRule type="cellIs" dxfId="154" priority="15" operator="lessThan">
      <formula>#REF!</formula>
    </cfRule>
  </conditionalFormatting>
  <conditionalFormatting sqref="D319">
    <cfRule type="cellIs" dxfId="153" priority="14" operator="lessThan">
      <formula>#REF!</formula>
    </cfRule>
  </conditionalFormatting>
  <conditionalFormatting sqref="D320:E320">
    <cfRule type="cellIs" dxfId="152" priority="13" operator="lessThan">
      <formula>#REF!</formula>
    </cfRule>
  </conditionalFormatting>
  <conditionalFormatting sqref="D321">
    <cfRule type="cellIs" dxfId="151" priority="12" operator="lessThan">
      <formula>#REF!</formula>
    </cfRule>
  </conditionalFormatting>
  <conditionalFormatting sqref="D322">
    <cfRule type="cellIs" dxfId="150" priority="11" operator="lessThan">
      <formula>#REF!</formula>
    </cfRule>
  </conditionalFormatting>
  <conditionalFormatting sqref="D323:E323">
    <cfRule type="cellIs" dxfId="149" priority="10" operator="lessThan">
      <formula>#REF!</formula>
    </cfRule>
  </conditionalFormatting>
  <conditionalFormatting sqref="D334:E334">
    <cfRule type="cellIs" dxfId="148" priority="9" operator="lessThan">
      <formula>#REF!</formula>
    </cfRule>
  </conditionalFormatting>
  <conditionalFormatting sqref="D347">
    <cfRule type="cellIs" dxfId="147" priority="8" operator="lessThan">
      <formula>#REF!</formula>
    </cfRule>
  </conditionalFormatting>
  <conditionalFormatting sqref="D348">
    <cfRule type="cellIs" dxfId="146" priority="7" operator="lessThan">
      <formula>#REF!</formula>
    </cfRule>
  </conditionalFormatting>
  <conditionalFormatting sqref="D349">
    <cfRule type="cellIs" dxfId="145" priority="6" operator="lessThan">
      <formula>#REF!</formula>
    </cfRule>
  </conditionalFormatting>
  <conditionalFormatting sqref="D350">
    <cfRule type="cellIs" dxfId="144" priority="5" operator="lessThan">
      <formula>#REF!</formula>
    </cfRule>
  </conditionalFormatting>
  <conditionalFormatting sqref="D351">
    <cfRule type="cellIs" dxfId="143" priority="4" operator="lessThan">
      <formula>#REF!</formula>
    </cfRule>
  </conditionalFormatting>
  <conditionalFormatting sqref="D352">
    <cfRule type="cellIs" dxfId="142" priority="3" operator="lessThan">
      <formula>#REF!</formula>
    </cfRule>
  </conditionalFormatting>
  <conditionalFormatting sqref="D354">
    <cfRule type="cellIs" dxfId="141" priority="2" operator="lessThan">
      <formula>#REF!</formula>
    </cfRule>
  </conditionalFormatting>
  <conditionalFormatting sqref="D356">
    <cfRule type="cellIs" dxfId="140" priority="1" operator="lessThan">
      <formula>#REF!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sqref="A1:F6"/>
    </sheetView>
  </sheetViews>
  <sheetFormatPr defaultRowHeight="15" x14ac:dyDescent="0.25"/>
  <cols>
    <col min="3" max="3" width="98.42578125" customWidth="1"/>
    <col min="4" max="6" width="20.140625" customWidth="1"/>
  </cols>
  <sheetData>
    <row r="1" spans="1:6" ht="15" customHeight="1" x14ac:dyDescent="0.25">
      <c r="A1" s="408" t="s">
        <v>42</v>
      </c>
      <c r="B1" s="409" t="s">
        <v>43</v>
      </c>
      <c r="C1" s="410" t="s">
        <v>110</v>
      </c>
      <c r="D1" s="410" t="s">
        <v>106</v>
      </c>
      <c r="E1" s="410" t="s">
        <v>107</v>
      </c>
      <c r="F1" s="410"/>
    </row>
    <row r="2" spans="1:6" ht="38.25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72">
        <v>86.667000000000002</v>
      </c>
      <c r="E3" s="82"/>
      <c r="F3" s="82"/>
    </row>
    <row r="4" spans="1:6" x14ac:dyDescent="0.25">
      <c r="A4" s="32">
        <v>80.099000000000004</v>
      </c>
      <c r="B4" s="33">
        <v>76.073999999999998</v>
      </c>
      <c r="C4" s="28" t="s">
        <v>103</v>
      </c>
      <c r="D4" s="72">
        <v>80</v>
      </c>
      <c r="E4" s="82"/>
      <c r="F4" s="82"/>
    </row>
    <row r="5" spans="1:6" ht="25.5" x14ac:dyDescent="0.25">
      <c r="A5" s="74">
        <v>46.500999999999998</v>
      </c>
      <c r="B5" s="78">
        <v>41.921999999999997</v>
      </c>
      <c r="C5" s="80" t="s">
        <v>97</v>
      </c>
      <c r="D5" s="70"/>
      <c r="E5" s="70">
        <v>46.667000000000002</v>
      </c>
      <c r="F5" s="82"/>
    </row>
    <row r="6" spans="1:6" x14ac:dyDescent="0.25">
      <c r="A6" s="74">
        <v>27.736000000000001</v>
      </c>
      <c r="B6" s="78">
        <v>24.949000000000002</v>
      </c>
      <c r="C6" s="81" t="s">
        <v>101</v>
      </c>
      <c r="D6" s="70"/>
      <c r="E6" s="70">
        <v>53.332999999999998</v>
      </c>
      <c r="F6" s="82"/>
    </row>
  </sheetData>
  <mergeCells count="5">
    <mergeCell ref="D1:D2"/>
    <mergeCell ref="E1:F1"/>
    <mergeCell ref="A1:A2"/>
    <mergeCell ref="B1:B2"/>
    <mergeCell ref="C1:C2"/>
  </mergeCells>
  <conditionalFormatting sqref="D3">
    <cfRule type="cellIs" dxfId="139" priority="4" operator="lessThan">
      <formula>#REF!</formula>
    </cfRule>
  </conditionalFormatting>
  <conditionalFormatting sqref="D4">
    <cfRule type="cellIs" dxfId="138" priority="3" operator="lessThan">
      <formula>#REF!</formula>
    </cfRule>
  </conditionalFormatting>
  <conditionalFormatting sqref="D5:E5">
    <cfRule type="cellIs" dxfId="137" priority="2" operator="lessThan">
      <formula>#REF!</formula>
    </cfRule>
  </conditionalFormatting>
  <conditionalFormatting sqref="D6:E6">
    <cfRule type="cellIs" dxfId="136" priority="1" operator="lessThan">
      <formula>#REF!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sqref="A1:F12"/>
    </sheetView>
  </sheetViews>
  <sheetFormatPr defaultRowHeight="15" x14ac:dyDescent="0.25"/>
  <cols>
    <col min="3" max="3" width="114.28515625" customWidth="1"/>
    <col min="4" max="6" width="18.5703125" customWidth="1"/>
  </cols>
  <sheetData>
    <row r="1" spans="1:6" x14ac:dyDescent="0.25">
      <c r="A1" s="408" t="s">
        <v>42</v>
      </c>
      <c r="B1" s="409" t="s">
        <v>43</v>
      </c>
      <c r="C1" s="410" t="s">
        <v>111</v>
      </c>
      <c r="D1" s="410" t="s">
        <v>106</v>
      </c>
      <c r="E1" s="410" t="s">
        <v>107</v>
      </c>
      <c r="F1" s="410"/>
    </row>
    <row r="2" spans="1:6" ht="51" x14ac:dyDescent="0.25">
      <c r="A2" s="408"/>
      <c r="B2" s="409"/>
      <c r="C2" s="410"/>
      <c r="D2" s="410"/>
      <c r="E2" s="71" t="s">
        <v>108</v>
      </c>
      <c r="F2" s="71" t="s">
        <v>109</v>
      </c>
    </row>
    <row r="3" spans="1:6" x14ac:dyDescent="0.25">
      <c r="A3" s="47">
        <v>91.427000000000007</v>
      </c>
      <c r="B3" s="78">
        <v>91.206999999999994</v>
      </c>
      <c r="C3" s="79" t="s">
        <v>105</v>
      </c>
      <c r="D3" s="72">
        <v>88.888999999999996</v>
      </c>
      <c r="E3" s="82"/>
      <c r="F3" s="82"/>
    </row>
    <row r="4" spans="1:6" x14ac:dyDescent="0.25">
      <c r="A4" s="47">
        <v>78.608999999999995</v>
      </c>
      <c r="B4" s="78">
        <v>76.278000000000006</v>
      </c>
      <c r="C4" s="79" t="s">
        <v>102</v>
      </c>
      <c r="D4" s="72">
        <v>66.667000000000002</v>
      </c>
      <c r="E4" s="82"/>
      <c r="F4" s="82"/>
    </row>
    <row r="5" spans="1:6" x14ac:dyDescent="0.25">
      <c r="A5" s="47">
        <v>62.540999999999997</v>
      </c>
      <c r="B5" s="78">
        <v>59.1</v>
      </c>
      <c r="C5" s="83" t="s">
        <v>92</v>
      </c>
      <c r="D5" s="72">
        <v>55.555999999999997</v>
      </c>
      <c r="E5" s="82"/>
      <c r="F5" s="82"/>
    </row>
    <row r="6" spans="1:6" x14ac:dyDescent="0.25">
      <c r="A6" s="32">
        <v>53.853999999999999</v>
      </c>
      <c r="B6" s="33">
        <v>50.101999999999997</v>
      </c>
      <c r="C6" s="41" t="s">
        <v>94</v>
      </c>
      <c r="D6" s="72">
        <v>44.444000000000003</v>
      </c>
      <c r="E6" s="82"/>
      <c r="F6" s="82"/>
    </row>
    <row r="7" spans="1:6" x14ac:dyDescent="0.25">
      <c r="A7" s="74">
        <v>56.423000000000002</v>
      </c>
      <c r="B7" s="78">
        <v>49.488999999999997</v>
      </c>
      <c r="C7" s="79" t="s">
        <v>95</v>
      </c>
      <c r="D7" s="72">
        <v>44.444000000000003</v>
      </c>
      <c r="E7" s="82"/>
      <c r="F7" s="82"/>
    </row>
    <row r="8" spans="1:6" x14ac:dyDescent="0.25">
      <c r="A8" s="32">
        <v>57.494999999999997</v>
      </c>
      <c r="B8" s="33">
        <v>47.034999999999997</v>
      </c>
      <c r="C8" s="65" t="s">
        <v>96</v>
      </c>
      <c r="D8" s="72">
        <v>38.889000000000003</v>
      </c>
      <c r="E8" s="82"/>
      <c r="F8" s="82"/>
    </row>
    <row r="9" spans="1:6" ht="38.25" x14ac:dyDescent="0.25">
      <c r="A9" s="74">
        <v>34.72</v>
      </c>
      <c r="B9" s="48">
        <v>39.264000000000003</v>
      </c>
      <c r="C9" s="80" t="s">
        <v>98</v>
      </c>
      <c r="D9" s="72"/>
      <c r="E9" s="70">
        <v>44.444000000000003</v>
      </c>
      <c r="F9" s="82"/>
    </row>
    <row r="10" spans="1:6" x14ac:dyDescent="0.25">
      <c r="A10" s="75">
        <v>40.341000000000001</v>
      </c>
      <c r="B10" s="33">
        <v>32.209000000000003</v>
      </c>
      <c r="C10" s="67" t="s">
        <v>99</v>
      </c>
      <c r="D10" s="72">
        <v>22.222000000000001</v>
      </c>
      <c r="E10" s="82"/>
      <c r="F10" s="82"/>
    </row>
    <row r="11" spans="1:6" x14ac:dyDescent="0.25">
      <c r="A11" s="75">
        <v>39.539000000000001</v>
      </c>
      <c r="B11" s="33">
        <v>32.106000000000002</v>
      </c>
      <c r="C11" s="28" t="s">
        <v>100</v>
      </c>
      <c r="D11" s="72">
        <v>33.332999999999998</v>
      </c>
      <c r="E11" s="82"/>
      <c r="F11" s="82"/>
    </row>
    <row r="12" spans="1:6" x14ac:dyDescent="0.25">
      <c r="A12" s="74">
        <v>27.736000000000001</v>
      </c>
      <c r="B12" s="78">
        <v>24.949000000000002</v>
      </c>
      <c r="C12" s="81" t="s">
        <v>101</v>
      </c>
      <c r="D12" s="70"/>
      <c r="E12" s="70">
        <v>33.332999999999998</v>
      </c>
      <c r="F12" s="82"/>
    </row>
  </sheetData>
  <mergeCells count="5">
    <mergeCell ref="D1:D2"/>
    <mergeCell ref="E1:F1"/>
    <mergeCell ref="A1:A2"/>
    <mergeCell ref="B1:B2"/>
    <mergeCell ref="C1:C2"/>
  </mergeCells>
  <conditionalFormatting sqref="D3">
    <cfRule type="cellIs" dxfId="135" priority="10" operator="lessThan">
      <formula>#REF!</formula>
    </cfRule>
  </conditionalFormatting>
  <conditionalFormatting sqref="D4">
    <cfRule type="cellIs" dxfId="134" priority="9" operator="lessThan">
      <formula>#REF!</formula>
    </cfRule>
  </conditionalFormatting>
  <conditionalFormatting sqref="D5">
    <cfRule type="cellIs" dxfId="133" priority="8" operator="lessThan">
      <formula>#REF!</formula>
    </cfRule>
  </conditionalFormatting>
  <conditionalFormatting sqref="D6">
    <cfRule type="cellIs" dxfId="132" priority="7" operator="lessThan">
      <formula>#REF!</formula>
    </cfRule>
  </conditionalFormatting>
  <conditionalFormatting sqref="D7">
    <cfRule type="cellIs" dxfId="131" priority="6" operator="lessThan">
      <formula>#REF!</formula>
    </cfRule>
  </conditionalFormatting>
  <conditionalFormatting sqref="D8">
    <cfRule type="cellIs" dxfId="130" priority="5" operator="lessThan">
      <formula>#REF!</formula>
    </cfRule>
  </conditionalFormatting>
  <conditionalFormatting sqref="D9:E9">
    <cfRule type="cellIs" dxfId="129" priority="4" operator="lessThan">
      <formula>#REF!</formula>
    </cfRule>
  </conditionalFormatting>
  <conditionalFormatting sqref="D10">
    <cfRule type="cellIs" dxfId="128" priority="3" operator="lessThan">
      <formula>#REF!</formula>
    </cfRule>
  </conditionalFormatting>
  <conditionalFormatting sqref="D11">
    <cfRule type="cellIs" dxfId="127" priority="2" operator="lessThan">
      <formula>#REF!</formula>
    </cfRule>
  </conditionalFormatting>
  <conditionalFormatting sqref="D12:E12">
    <cfRule type="cellIs" dxfId="126" priority="1" operator="lessThan">
      <formula>#REF!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36</vt:i4>
      </vt:variant>
    </vt:vector>
  </HeadingPairs>
  <TitlesOfParts>
    <vt:vector size="36" baseType="lpstr">
      <vt:lpstr>сравнение % УУД 6 8 классов</vt:lpstr>
      <vt:lpstr>СОШ по уровням сложности</vt:lpstr>
      <vt:lpstr>решаемость УУД</vt:lpstr>
      <vt:lpstr>рейтинг УУД по % решаемости</vt:lpstr>
      <vt:lpstr>графики СОШ-УУД</vt:lpstr>
      <vt:lpstr>рекомендации по УУД</vt:lpstr>
      <vt:lpstr>общий рекомендации</vt:lpstr>
      <vt:lpstr>ита</vt:lpstr>
      <vt:lpstr>калт</vt:lpstr>
      <vt:lpstr>каф</vt:lpstr>
      <vt:lpstr>коп</vt:lpstr>
      <vt:lpstr>мал</vt:lpstr>
      <vt:lpstr>мор</vt:lpstr>
      <vt:lpstr>инт</vt:lpstr>
      <vt:lpstr>але</vt:lpstr>
      <vt:lpstr>бас</vt:lpstr>
      <vt:lpstr>бог</vt:lpstr>
      <vt:lpstr>зон</vt:lpstr>
      <vt:lpstr>зор</vt:lpstr>
      <vt:lpstr>кис</vt:lpstr>
      <vt:lpstr>кор</vt:lpstr>
      <vt:lpstr>луч</vt:lpstr>
      <vt:lpstr>мир</vt:lpstr>
      <vt:lpstr>мол</vt:lpstr>
      <vt:lpstr>нау</vt:lpstr>
      <vt:lpstr>нел</vt:lpstr>
      <vt:lpstr>новоа</vt:lpstr>
      <vt:lpstr>новор</vt:lpstr>
      <vt:lpstr>пет</vt:lpstr>
      <vt:lpstr>пор</vt:lpstr>
      <vt:lpstr>рас</vt:lpstr>
      <vt:lpstr>рыб</vt:lpstr>
      <vt:lpstr>спа</vt:lpstr>
      <vt:lpstr>тур</vt:lpstr>
      <vt:lpstr>хал</vt:lpstr>
      <vt:lpstr>чер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2021-05-25T07:34:08Z</dcterms:created>
  <dcterms:modified xsi:type="dcterms:W3CDTF">2021-08-13T07:36:15Z</dcterms:modified>
</cp:coreProperties>
</file>