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8610" windowHeight="6225" tabRatio="821"/>
  </bookViews>
  <sheets>
    <sheet name="СОШ по уровням сложности" sheetId="2" r:id="rId1"/>
    <sheet name="решаемость УУД" sheetId="5" r:id="rId2"/>
    <sheet name="рейтинг УУД по % решаемости" sheetId="3" r:id="rId3"/>
    <sheet name="графики СОШ-УУД" sheetId="4" r:id="rId4"/>
    <sheet name="рекомендации по УУД" sheetId="6" r:id="rId5"/>
    <sheet name="общий рекомендации" sheetId="56" r:id="rId6"/>
    <sheet name="ита" sheetId="21" r:id="rId7"/>
    <sheet name="калт" sheetId="22" r:id="rId8"/>
    <sheet name="каф" sheetId="23" r:id="rId9"/>
    <sheet name="коп" sheetId="24" r:id="rId10"/>
    <sheet name="мал" sheetId="25" r:id="rId11"/>
    <sheet name="мор" sheetId="26" r:id="rId12"/>
    <sheet name="инт" sheetId="27" r:id="rId13"/>
    <sheet name="але" sheetId="28" r:id="rId14"/>
    <sheet name="бас" sheetId="29" r:id="rId15"/>
    <sheet name="бог" sheetId="30" r:id="rId16"/>
    <sheet name="вор" sheetId="31" r:id="rId17"/>
    <sheet name="зон" sheetId="32" r:id="rId18"/>
    <sheet name="зор" sheetId="33" r:id="rId19"/>
    <sheet name="кис" sheetId="34" r:id="rId20"/>
    <sheet name="кор" sheetId="35" r:id="rId21"/>
    <sheet name="луч" sheetId="36" r:id="rId22"/>
    <sheet name="меж" sheetId="37" r:id="rId23"/>
    <sheet name="мир" sheetId="38" r:id="rId24"/>
    <sheet name="мол" sheetId="39" r:id="rId25"/>
    <sheet name="нау" sheetId="40" r:id="rId26"/>
    <sheet name="нел" sheetId="41" r:id="rId27"/>
    <sheet name="новоа" sheetId="42" r:id="rId28"/>
    <sheet name="новор" sheetId="43" r:id="rId29"/>
    <sheet name="окт" sheetId="44" r:id="rId30"/>
    <sheet name="пет" sheetId="45" r:id="rId31"/>
    <sheet name="пор" sheetId="46" r:id="rId32"/>
    <sheet name="рыб" sheetId="47" r:id="rId33"/>
    <sheet name="спа" sheetId="48" r:id="rId34"/>
    <sheet name="тур" sheetId="49" r:id="rId35"/>
    <sheet name="хал" sheetId="50" r:id="rId36"/>
    <sheet name="чер" sheetId="51" r:id="rId37"/>
  </sheets>
  <externalReferences>
    <externalReference r:id="rId38"/>
  </externalReferences>
  <calcPr calcId="145621"/>
</workbook>
</file>

<file path=xl/calcChain.xml><?xml version="1.0" encoding="utf-8"?>
<calcChain xmlns="http://schemas.openxmlformats.org/spreadsheetml/2006/main">
  <c r="J47" i="3" l="1"/>
  <c r="J46" i="3"/>
  <c r="J43" i="3"/>
  <c r="J44" i="3"/>
  <c r="J29" i="3" l="1"/>
  <c r="K29" i="3"/>
  <c r="J30" i="3"/>
  <c r="K30" i="3"/>
  <c r="J31" i="3"/>
  <c r="J49" i="3" s="1"/>
  <c r="K31" i="3"/>
  <c r="J32" i="3"/>
  <c r="K32" i="3"/>
  <c r="J33" i="3"/>
  <c r="K33" i="3"/>
  <c r="J34" i="3"/>
  <c r="K34" i="3"/>
  <c r="J35" i="3"/>
  <c r="J52" i="3" s="1"/>
  <c r="K35" i="3"/>
  <c r="J36" i="3"/>
  <c r="K36" i="3"/>
  <c r="J37" i="3"/>
  <c r="J53" i="3" s="1"/>
  <c r="K37" i="3"/>
  <c r="J38" i="3"/>
  <c r="J48" i="3" s="1"/>
  <c r="K38" i="3"/>
  <c r="J39" i="3"/>
  <c r="K3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M39" i="3"/>
  <c r="L39" i="3"/>
  <c r="M38" i="3"/>
  <c r="L38" i="3"/>
  <c r="M37" i="3"/>
  <c r="L37" i="3"/>
  <c r="M36" i="3"/>
  <c r="L36" i="3"/>
  <c r="M35" i="3"/>
  <c r="L35" i="3"/>
  <c r="M34" i="3"/>
  <c r="L34" i="3"/>
  <c r="M33" i="3"/>
  <c r="L33" i="3"/>
  <c r="M32" i="3"/>
  <c r="L32" i="3"/>
  <c r="M31" i="3"/>
  <c r="L31" i="3"/>
  <c r="M30" i="3"/>
  <c r="L30" i="3"/>
  <c r="M29" i="3"/>
  <c r="L29" i="3"/>
  <c r="J51" i="3" l="1"/>
  <c r="J45" i="3"/>
  <c r="J50" i="3"/>
</calcChain>
</file>

<file path=xl/sharedStrings.xml><?xml version="1.0" encoding="utf-8"?>
<sst xmlns="http://schemas.openxmlformats.org/spreadsheetml/2006/main" count="2438" uniqueCount="312">
  <si>
    <t>Сравнение успешности выполнения заданий</t>
  </si>
  <si>
    <t>по состоянию на 19.05.2021 10:46</t>
  </si>
  <si>
    <t>Задание</t>
  </si>
  <si>
    <t>Контролируемые
универсальные
 учебные действия</t>
  </si>
  <si>
    <t>Регион (8987 чел.), %</t>
  </si>
  <si>
    <t>Томский район (724 чел.), %</t>
  </si>
  <si>
    <t>МАОУ Итатская СОШ (20 чел.), %</t>
  </si>
  <si>
    <t>МАОУ Калтайская СОШ (21 чел.), %</t>
  </si>
  <si>
    <t>МАОУ Кафтанчиковская СОШ (23 чел.), %</t>
  </si>
  <si>
    <t>МАОУ Копыловская СОШ (36 чел.), %</t>
  </si>
  <si>
    <t>МАОУ Малиновская СОШ Томского района (34 чел.), %</t>
  </si>
  <si>
    <t>МАОУ Моряковская СОШ (56 чел.), %</t>
  </si>
  <si>
    <t>01 (1/1)</t>
  </si>
  <si>
    <t>4.1.7</t>
  </si>
  <si>
    <t>02 (1/2)</t>
  </si>
  <si>
    <t>1.2.5</t>
  </si>
  <si>
    <t>03 (1/3)</t>
  </si>
  <si>
    <t>1.1.7</t>
  </si>
  <si>
    <t>04 (1/4)</t>
  </si>
  <si>
    <t>1.1.2</t>
  </si>
  <si>
    <t>05 (1/5)</t>
  </si>
  <si>
    <t>06 (1/6)</t>
  </si>
  <si>
    <t>4.1.8</t>
  </si>
  <si>
    <t>07 (1/7)</t>
  </si>
  <si>
    <t>4.1.8;  4.1.10</t>
  </si>
  <si>
    <t>08 (1/8)</t>
  </si>
  <si>
    <t>4.1.16</t>
  </si>
  <si>
    <t>09 (1/9)</t>
  </si>
  <si>
    <t>4.1.14</t>
  </si>
  <si>
    <t>10 (1/10)</t>
  </si>
  <si>
    <t>1.1.1</t>
  </si>
  <si>
    <t>11 (1/11)</t>
  </si>
  <si>
    <t>1.1.13</t>
  </si>
  <si>
    <t>12 (1/12)</t>
  </si>
  <si>
    <t>4.1.19</t>
  </si>
  <si>
    <t>13 (1/13)</t>
  </si>
  <si>
    <t>14 (1/14)</t>
  </si>
  <si>
    <t>15 (1/15)</t>
  </si>
  <si>
    <t>16 (1/16)</t>
  </si>
  <si>
    <t>17 (1/17)</t>
  </si>
  <si>
    <t>18 (1/18)</t>
  </si>
  <si>
    <t>4.1.1</t>
  </si>
  <si>
    <t>19 (1/19)</t>
  </si>
  <si>
    <t>20 (1/20)</t>
  </si>
  <si>
    <t>МАОУ СОШ «Интеграция» Томского района (71 чел.), %</t>
  </si>
  <si>
    <t>МБОУ Александровская СОШ Томского района (15 чел.), %</t>
  </si>
  <si>
    <t>МБОУ Басандайская СОШ (8 чел.), %</t>
  </si>
  <si>
    <t>МБОУ Богашёвская СОШ им. А.И.Федорова (37 чел.), %</t>
  </si>
  <si>
    <t>МБОУ Воронинская СОШ (7 чел.), %</t>
  </si>
  <si>
    <t>МБОУ Зональненская СОШ (92 чел.), %</t>
  </si>
  <si>
    <t>МБОУ Зоркальцевская СОШ (35 чел.), %</t>
  </si>
  <si>
    <t>МБОУ Кисловская СОШ (55 чел.), %</t>
  </si>
  <si>
    <t>МБОУ Корниловская СОШ (57 чел.), %</t>
  </si>
  <si>
    <t>МБОУ Лучановская СОШ (6 чел.), %</t>
  </si>
  <si>
    <t>МБОУ Межениновская СОШ (14 чел.), %</t>
  </si>
  <si>
    <t>МБОУ Мирненская СОШ (9 чел.), %</t>
  </si>
  <si>
    <t>МБОУ Молодёжненская СОШ (16 чел.), %</t>
  </si>
  <si>
    <t>МБОУ Наумовская СОШ (1 чел.), %</t>
  </si>
  <si>
    <t>МБОУ Нелюбинская СОШ (9 чел.), %</t>
  </si>
  <si>
    <t>МБОУ Новоархангельская СОШ (1 чел.), %</t>
  </si>
  <si>
    <t>МБОУ Новорождественская СОШ (8 чел.), %</t>
  </si>
  <si>
    <t>МБОУ Октябрьская СОШ (19 чел.), %</t>
  </si>
  <si>
    <t>МБОУ Петуховская СОШ (7 чел.), %</t>
  </si>
  <si>
    <t>МБОУ Поросинская СОШ (18 чел.), %</t>
  </si>
  <si>
    <t>МБОУ Рыболовская СОШ (5 чел.), %</t>
  </si>
  <si>
    <t>МБОУ Спасская СОШ (18 чел.), %</t>
  </si>
  <si>
    <t>МБОУ Турунтаевская СОШ (9 чел.), %</t>
  </si>
  <si>
    <t>МБОУ Халдеевская ООШ (7 чел.), %</t>
  </si>
  <si>
    <t>МБОУ Чернореченская СОШ (10 чел.), %</t>
  </si>
  <si>
    <t>4.1.7 обнаруживать соответствие между частью текста и его общей идеей</t>
  </si>
  <si>
    <t>1.2.5 делать умозаключения  и выводы на основе аргументации</t>
  </si>
  <si>
    <t>1.1.7 осуществлять сравнение, сериацию и классификацию, самостоятельно выбирая критерии для указанных логических операций</t>
  </si>
  <si>
    <t>1.1.2 осуществлять выбор наиболее эффективных способов решения задач в зависимости от конкретных условий</t>
  </si>
  <si>
    <t>4.1.8 находить в тексте требуемую информацию</t>
  </si>
  <si>
    <t>4.1.8 находить в тексте требуемую информацию
4.1.10 ставить перед собой цель чтения, направляя внимание на полезную в данный момент информацию</t>
  </si>
  <si>
    <t>4.1.16 формировать на основе текста систему аргументов (доводов) для обоснования определённой позиции</t>
  </si>
  <si>
    <t>4.1.14 сопоставлять разные точки зрения и разные источники информации по заданной теме</t>
  </si>
  <si>
    <t>1.1.1 создавать и преобразовывать модели и схемы для решения задач</t>
  </si>
  <si>
    <t>1.1.13 работать с метафорами – понимать переносный смысл выражений, понимать и употреблять обороты речи, построенные на скрытом уподоблении, образном сближении слов.</t>
  </si>
  <si>
    <t>4.1.19 преобразовывать текст, используя новые формы представления информации: формулы, графики, диаграммы, таблицы, переходить от одного представления данных к другому; заполнять и дополнять таблицы, схемы, диаграммы, тексты</t>
  </si>
  <si>
    <t>4.1.1 определять главную тему, общую цель или назначение текста</t>
  </si>
  <si>
    <t>Код и наименование универсальных учебных действий</t>
  </si>
  <si>
    <t>Макс. 
балл</t>
  </si>
  <si>
    <t>Ур.
сл-ти</t>
  </si>
  <si>
    <t>1</t>
  </si>
  <si>
    <t>Б</t>
  </si>
  <si>
    <t>2</t>
  </si>
  <si>
    <t>П</t>
  </si>
  <si>
    <t>Вариант I (Всего: 367 чел.)</t>
  </si>
  <si>
    <t>Вариант (II) Всего: 357 чел.</t>
  </si>
  <si>
    <t>Вариант все (Всего: 724 чел.)</t>
  </si>
  <si>
    <t>Получили больше нуля, человек</t>
  </si>
  <si>
    <t>Решаемость задания, %</t>
  </si>
  <si>
    <t>Муниципалитет:</t>
  </si>
  <si>
    <t>(17) Томский район</t>
  </si>
  <si>
    <t>Экзамен:</t>
  </si>
  <si>
    <t>метапредмет 6 класс</t>
  </si>
  <si>
    <t>Предмет:</t>
  </si>
  <si>
    <t>Метапредметная работа</t>
  </si>
  <si>
    <t>Год обуч.:</t>
  </si>
  <si>
    <t>6</t>
  </si>
  <si>
    <t>Дата:</t>
  </si>
  <si>
    <t>14.12.2020</t>
  </si>
  <si>
    <t>Образовательная организация</t>
  </si>
  <si>
    <t>% Б</t>
  </si>
  <si>
    <t>% П</t>
  </si>
  <si>
    <t>% В</t>
  </si>
  <si>
    <t>Базовый уровень</t>
  </si>
  <si>
    <t>Высокий уровень</t>
  </si>
  <si>
    <t>чел.</t>
  </si>
  <si>
    <t>%</t>
  </si>
  <si>
    <t>---</t>
  </si>
  <si>
    <t>Средние по муниципалитету:</t>
  </si>
  <si>
    <t>Cредние* по региону:</t>
  </si>
  <si>
    <t>нет с пониженным, с базовым и повышенным выше региона</t>
  </si>
  <si>
    <t>с пониженным 1,79%, с базовым и повышенным выше региона</t>
  </si>
  <si>
    <t>№1 (Б), 5 (Б)</t>
  </si>
  <si>
    <t>№7 (Б), 20 (Б), 6 (Б)</t>
  </si>
  <si>
    <t>№13 (Б), 3 (Б), 19 (Б)</t>
  </si>
  <si>
    <t>№4 (Б), 16 (Б), 14 (Б), 17 (Б)</t>
  </si>
  <si>
    <t>№8 (П), 15 (П)</t>
  </si>
  <si>
    <t>№2 (П)</t>
  </si>
  <si>
    <t>№12 (Б)</t>
  </si>
  <si>
    <t>№18 (Б)</t>
  </si>
  <si>
    <t>№9 (П)</t>
  </si>
  <si>
    <t>№10 (Б)</t>
  </si>
  <si>
    <t>№11 (П)</t>
  </si>
  <si>
    <t>красный шрифт - набравшие &lt; региона</t>
  </si>
  <si>
    <t>Рейтинг УУД по % выполнения (приблизительно среднее):</t>
  </si>
  <si>
    <t>УУД</t>
  </si>
  <si>
    <t>Итатская (20 чел.), %</t>
  </si>
  <si>
    <t>Калтайская (21 чел.), %</t>
  </si>
  <si>
    <t>Кафтанчиковская (23 чел.), %</t>
  </si>
  <si>
    <t>Копыловская (36 чел.), %</t>
  </si>
  <si>
    <t>Малиновская (34 чел.), %</t>
  </si>
  <si>
    <t>Моряковская (56 чел.), %</t>
  </si>
  <si>
    <t>Интеграция (71 чел.), %</t>
  </si>
  <si>
    <t>Александровская (15 чел.), %</t>
  </si>
  <si>
    <t>Басандайская (8 чел.), %</t>
  </si>
  <si>
    <t>Богашёвская (37 чел.), %</t>
  </si>
  <si>
    <t>Воронинская (7 чел.), %</t>
  </si>
  <si>
    <t>Зональненская (92 чел.), %</t>
  </si>
  <si>
    <t>Зоркальцевская (35 чел.), %</t>
  </si>
  <si>
    <t>Кисловская (55 чел.), %</t>
  </si>
  <si>
    <t>Корниловская (57 чел.), %</t>
  </si>
  <si>
    <t>Лучановская (6 чел.), %</t>
  </si>
  <si>
    <t>Межениновская (14 чел.), %</t>
  </si>
  <si>
    <t>Мирненская (9 чел.), %</t>
  </si>
  <si>
    <t>Молодёжненская (16 чел.), %</t>
  </si>
  <si>
    <t>Наумовская (1 чел.), %</t>
  </si>
  <si>
    <t>Нелюбинская (9 чел.), %</t>
  </si>
  <si>
    <t>Новоархангельская (1 чел.), %</t>
  </si>
  <si>
    <t>Новорождественская (8 чел.), %</t>
  </si>
  <si>
    <t>Октябрьская (19 чел.), %</t>
  </si>
  <si>
    <t>Петуховская (7 чел.), %</t>
  </si>
  <si>
    <t>Поросинская (18 чел.), %</t>
  </si>
  <si>
    <t>Спасская (18 чел.), %</t>
  </si>
  <si>
    <t>Турунтаевская (9 чел.), %</t>
  </si>
  <si>
    <t>Халдеевская (7 чел.), %</t>
  </si>
  <si>
    <t>Чернореченская (10 чел.), %</t>
  </si>
  <si>
    <t>Пункт кодификатора</t>
  </si>
  <si>
    <t>Томский район</t>
  </si>
  <si>
    <t>Кол-во заданий</t>
  </si>
  <si>
    <t>интеграция</t>
  </si>
  <si>
    <t>Решаемость контролируемых УУД, %</t>
  </si>
  <si>
    <t>Статистика результатов по ООО</t>
  </si>
  <si>
    <t>4.1.7 обнаруживать соответствие между частью текста и его общей идеей (№1)</t>
  </si>
  <si>
    <t>1.1.7 осуществлять сравнение, сериацию и классификацию, самостоятельно выбирая критерии для указанных логических операций (№3)</t>
  </si>
  <si>
    <t>1.1.2 осуществлять выбор наиболее эффективных способов решения задач в зависимости от конкретных условий (№4)</t>
  </si>
  <si>
    <t>4.1.8 находить в тексте требуемую информацию
4.1.10 ставить перед собой цель чтения, направляя внимание на полезную в данный момент информацию (№7)</t>
  </si>
  <si>
    <t>1.1.7 осуществлять сравнение, сериацию и классификацию, самостоятельно выбирая критерии для указанных логических операций (№13)</t>
  </si>
  <si>
    <t>4.1.19 преобразовывать текст, используя новые формы представления информации: формулы, графики, диаграммы, таблицы, переходить от одного представления данных к другому; заполнять и дополнять таблицы, схемы, диаграммы, тексты (№12)</t>
  </si>
  <si>
    <t>1.2.5 делать умозаключения  и выводы на основе аргументации (№2)</t>
  </si>
  <si>
    <t>4.1.1 определять главную тему, общую цель или назначение текста (№18)</t>
  </si>
  <si>
    <t>1.1.7 осуществлять сравнение, сериацию и классификацию, самостоятельно выбирая критерии для указанных логических операций (№19)</t>
  </si>
  <si>
    <t>1.1.2 осуществлять выбор наиболее эффективных способов решения задач в зависимости от конкретных условий (№16)</t>
  </si>
  <si>
    <t>4.1.16 формировать на основе текста систему аргументов (доводов) для обоснования определённой позиции (№8)</t>
  </si>
  <si>
    <t>4.1.7 обнаруживать соответствие между частью текста и его общей идеей (№5)</t>
  </si>
  <si>
    <t>4.1.14 сопоставлять разные точки зрения и разные источники информации по заданной теме (№9)</t>
  </si>
  <si>
    <t>4.1.8 находить в тексте требуемую информацию (№20)</t>
  </si>
  <si>
    <t>1.1.1 создавать и преобразовывать модели и схемы для решения задач (№10)</t>
  </si>
  <si>
    <t>1.1.13 работать с метафорами – понимать переносный смысл выражений, понимать и употреблять обороты речи, построенные на скрытом уподоблении, образном сближении слов (№11)</t>
  </si>
  <si>
    <t>4.1.8 находить в тексте требуемую информацию (№6)</t>
  </si>
  <si>
    <t>1.1.2 осуществлять выбор наиболее эффективных способов решения задач в зависимости от конкретных условий (№14)</t>
  </si>
  <si>
    <t>1.1.2 осуществлять выбор наиболее эффективных способов решения задач в зависимости от конкретных условий (№17)</t>
  </si>
  <si>
    <t>4.1.16 формировать на основе текста систему аргументов (доводов) для обоснования определённой позиции (№15)</t>
  </si>
  <si>
    <t>сиреневый шрифт - если набрали за задания Б меньше 60%, или за задания П меньше 50%</t>
  </si>
  <si>
    <t>МБОУ Рыбаловская СОШ (5 чел.), %</t>
  </si>
  <si>
    <t>% решаемости &lt; регионального</t>
  </si>
  <si>
    <t>% решаемости заданий базового уровня &lt; 60%</t>
  </si>
  <si>
    <t>% решаемости заданий профильного уровня &lt; 50%</t>
  </si>
  <si>
    <t>% решаемости &gt; регионального, но:</t>
  </si>
  <si>
    <t>МБОУ Чернореченская СОШ (10 чел.)</t>
  </si>
  <si>
    <t>МАОУ Итатская СОШ (20 чел.)</t>
  </si>
  <si>
    <t>МАОУ Калтайская СОШ (21 чел.)</t>
  </si>
  <si>
    <t>МАОУ Кафтанчиковская СОШ (23 чел.)</t>
  </si>
  <si>
    <t>МАОУ Копыловская СОШ (36 чел.)</t>
  </si>
  <si>
    <t>МАОУ Малиновская СОШ Томского района (34 чел.)</t>
  </si>
  <si>
    <t>МАОУ Моряковская СОШ (56 чел.)</t>
  </si>
  <si>
    <t>МАОУ СОШ «Интеграция» Томского района (71 чел.)</t>
  </si>
  <si>
    <t>МБОУ Александровская СОШ Томского района (15 чел.)</t>
  </si>
  <si>
    <t>МБОУ Басандайская СОШ (8 чел.)</t>
  </si>
  <si>
    <t>МБОУ Богашёвская СОШ им. А.И.Федорова (37 чел.)</t>
  </si>
  <si>
    <t>МБОУ Воронинская СОШ (7 чел.)</t>
  </si>
  <si>
    <t>МБОУ Зональненская СОШ (92 чел.)</t>
  </si>
  <si>
    <t>МБОУ Зоркальцевская СОШ (35 чел.)</t>
  </si>
  <si>
    <t>МБОУ Кисловская СОШ (55 чел.)</t>
  </si>
  <si>
    <t>МБОУ Корниловская СОШ (57 чел.)</t>
  </si>
  <si>
    <t>МБОУ Лучановская СОШ (6 чел.)</t>
  </si>
  <si>
    <t>МБОУ Межениновская СОШ (14 чел.)</t>
  </si>
  <si>
    <t>МБОУ Мирненская СОШ (9 чел.)</t>
  </si>
  <si>
    <t>МБОУ Молодёжненская СОШ (16 чел.)</t>
  </si>
  <si>
    <t>МБОУ Наумовская СОШ (1 чел.)</t>
  </si>
  <si>
    <t>МБОУ Нелюбинская СОШ (9 чел.)</t>
  </si>
  <si>
    <t>МБОУ Новоархангельская СОШ (1 чел.)</t>
  </si>
  <si>
    <t>МБОУ Новорождественская СОШ (8 чел.)</t>
  </si>
  <si>
    <t>МБОУ Октябрьская СОШ (19 чел.)</t>
  </si>
  <si>
    <t>МБОУ Петуховская СОШ (7 чел.)</t>
  </si>
  <si>
    <t>МБОУ Поросинская СОШ (18 чел.)</t>
  </si>
  <si>
    <t>МБОУ Рыбаловская СОШ (5 чел.)</t>
  </si>
  <si>
    <t>МБОУ Спасская СОШ (18 чел.)</t>
  </si>
  <si>
    <t>МБОУ Турунтаевская СОШ (9 чел.)</t>
  </si>
  <si>
    <t>МБОУ Халдеевская ООШ (7 чел.)</t>
  </si>
  <si>
    <t>Рыбаловская (5 чел.), %</t>
  </si>
  <si>
    <r>
      <rPr>
        <sz val="8"/>
        <color rgb="FFFF3399"/>
        <rFont val="Times New Roman"/>
        <family val="1"/>
        <charset val="204"/>
      </rPr>
      <t>розовый шрифт - решаемость заданий базового уровня &lt; 60%,</t>
    </r>
    <r>
      <rPr>
        <sz val="8"/>
        <color rgb="FFFF0000"/>
        <rFont val="Times New Roman"/>
        <family val="1"/>
        <charset val="204"/>
      </rPr>
      <t xml:space="preserve"> красный шрифт - решаемость заданий повышенного уровня &lt; 50%</t>
    </r>
  </si>
  <si>
    <t>красный шрифт - &lt; 50%</t>
  </si>
  <si>
    <t>по рейтингу УУД</t>
  </si>
  <si>
    <t>отмечен &lt; 50%</t>
  </si>
  <si>
    <t>отмечен &lt; 60%</t>
  </si>
  <si>
    <t>Реш-ть общая, %</t>
  </si>
  <si>
    <t>Пониженный уровень</t>
  </si>
  <si>
    <t>Недостаточный уровень</t>
  </si>
  <si>
    <t>Ср. балл общий</t>
  </si>
  <si>
    <t>Повышенный уровень</t>
  </si>
  <si>
    <t>Участников</t>
  </si>
  <si>
    <t>отмечен &gt; региона</t>
  </si>
  <si>
    <t>отмечен &lt; региона</t>
  </si>
  <si>
    <t>Вариант II (Всего: 357 чел.)</t>
  </si>
  <si>
    <t>УУД по % выполнения (приблизительно среднее):</t>
  </si>
  <si>
    <t>1.1 Выпускник научится (9 заданий)</t>
  </si>
  <si>
    <t>1.2 Выпускник получит возможность научиться (1 задание)</t>
  </si>
  <si>
    <t>4.1 Выпускник научится (10 заданий)</t>
  </si>
  <si>
    <t>анализ результатов, выгруженных из ИС "Школьный клиент"</t>
  </si>
  <si>
    <t>александровская (1)</t>
  </si>
  <si>
    <t>басандайская (2)</t>
  </si>
  <si>
    <t>спасская (2)</t>
  </si>
  <si>
    <t>богашевская (2)</t>
  </si>
  <si>
    <t>воронинская (1)</t>
  </si>
  <si>
    <t>зональненская (1)</t>
  </si>
  <si>
    <t>зоркальцевская (1)</t>
  </si>
  <si>
    <t>итатская (2)</t>
  </si>
  <si>
    <t>калтайская (2)</t>
  </si>
  <si>
    <t>кафтанчиковская (2)</t>
  </si>
  <si>
    <t>кисловская (1)</t>
  </si>
  <si>
    <t>копыловская (1)</t>
  </si>
  <si>
    <t>корниловская (3)</t>
  </si>
  <si>
    <t>лучановская (1)</t>
  </si>
  <si>
    <t>малиновская (2)</t>
  </si>
  <si>
    <t>межениновская (2)</t>
  </si>
  <si>
    <t>мирненская (1)</t>
  </si>
  <si>
    <t>молодежненская (1)</t>
  </si>
  <si>
    <t>моряковская (1)</t>
  </si>
  <si>
    <t>наумовская (2)</t>
  </si>
  <si>
    <t>нелюбинская (2)</t>
  </si>
  <si>
    <t>новоархангельская (2)</t>
  </si>
  <si>
    <t>новорождественская (2)</t>
  </si>
  <si>
    <t>октябрьская (2)</t>
  </si>
  <si>
    <t>поросинская (1)</t>
  </si>
  <si>
    <t>рыбаловская (1)</t>
  </si>
  <si>
    <t>турунтаевская (1)</t>
  </si>
  <si>
    <t>чернореченская (1)</t>
  </si>
  <si>
    <t>петуховская (2)</t>
  </si>
  <si>
    <t>халдеевская (1)</t>
  </si>
  <si>
    <t>в скобках после названия школы указан номер кластера</t>
  </si>
  <si>
    <t>АДРЕСНЫЕ РЕКОМЕНДАЦИИ</t>
  </si>
  <si>
    <t>1. проанализировать результаты мониторинга метапредметных умений, установить причины получения низких результатов</t>
  </si>
  <si>
    <t>2. разработать материалы, способствующие повышению уровня УУД обучающихся, по которым показаны низкие результаты, а также КИМ для мониторинга уровня УУД после проведенных мероприятий, способствующих повышению уровня УУД</t>
  </si>
  <si>
    <t>4. проанализировать результаты проведенного мониторинга уровня УУД</t>
  </si>
  <si>
    <t>3. провести мониторинг уровня УУД после проведения мероприятий, способствующих повышению уровня УУД</t>
  </si>
  <si>
    <t>5. внести необходимые изменения в РП (предметов, курсов), УП</t>
  </si>
  <si>
    <t>анализ и рекомендации высылаются в ОО</t>
  </si>
  <si>
    <t>МАОУ СОШ «Интеграция»</t>
  </si>
  <si>
    <t>МБОУ Халдеевская ООШ</t>
  </si>
  <si>
    <t>МБОУ Петуховская СОШ</t>
  </si>
  <si>
    <t>МБОУ Чернореченская СОШ</t>
  </si>
  <si>
    <t>МБОУ Турунтаевская СОШ</t>
  </si>
  <si>
    <t>МБОУ Рыбаловская СОШ</t>
  </si>
  <si>
    <t>МБОУ Поросинская СОШ</t>
  </si>
  <si>
    <t>МБОУ Октябрьская СОШ</t>
  </si>
  <si>
    <t>МБОУ Новорождественская СОШ</t>
  </si>
  <si>
    <t>МБОУ Новоархангельская СОШ</t>
  </si>
  <si>
    <t>МБОУ Нелюбинская СОШ</t>
  </si>
  <si>
    <t>МБОУ Наумовская СОШ</t>
  </si>
  <si>
    <t xml:space="preserve"> МАОУ Моряковская СОШ</t>
  </si>
  <si>
    <t>МБОУ Молодёжненская СОШ</t>
  </si>
  <si>
    <t>МБОУ Мирненская СОШ</t>
  </si>
  <si>
    <t>МБОУ Межениновская СОШ</t>
  </si>
  <si>
    <t>МАОУ Малиновская СОШ</t>
  </si>
  <si>
    <t>МБОУ Лучановская СОШ</t>
  </si>
  <si>
    <t>МБОУ Корниловская СОШ</t>
  </si>
  <si>
    <t>МАОУ Копыловская СОШ</t>
  </si>
  <si>
    <t>МБОУ Кисловская СОШ</t>
  </si>
  <si>
    <t>МАОУ Кафтанчиковская СОШ</t>
  </si>
  <si>
    <t>МАОУ Калтайская СОШ</t>
  </si>
  <si>
    <t>МАОУ Итатская СОШ</t>
  </si>
  <si>
    <t>МБОУ Зоркальцевская СОШ</t>
  </si>
  <si>
    <t>МБОУ Зональненская СОШ</t>
  </si>
  <si>
    <t>МБОУ Воронинская СОШ</t>
  </si>
  <si>
    <t>МБОУ Богашёвская СОШ им. А.И.Федорова</t>
  </si>
  <si>
    <t>МБОУ Спасская СОШ</t>
  </si>
  <si>
    <t>МБОУ Басандайская СОШ</t>
  </si>
  <si>
    <t>МБОУ Александровская СОШ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</si>
</sst>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48" x14ac:knownFonts="1">
    <font>
      <sz val="8"/>
      <color rgb="FF000000"/>
      <name val="Tahoma"/>
    </font>
    <font>
      <b/>
      <sz val="8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80808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sz val="8"/>
      <color rgb="FF7030A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b/>
      <i/>
      <sz val="9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sz val="8"/>
      <color rgb="FF000000"/>
      <name val="Tahoma"/>
      <family val="2"/>
      <charset val="204"/>
    </font>
    <font>
      <b/>
      <sz val="12"/>
      <color rgb="FF000000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rgb="FFFF0000"/>
      <name val="Arial"/>
      <family val="2"/>
      <charset val="204"/>
    </font>
    <font>
      <sz val="8"/>
      <color rgb="FF7030A0"/>
      <name val="Arial"/>
      <family val="2"/>
      <charset val="204"/>
    </font>
    <font>
      <b/>
      <i/>
      <sz val="10"/>
      <color rgb="FF000000"/>
      <name val="Times New Roman"/>
      <family val="1"/>
      <charset val="204"/>
    </font>
    <font>
      <sz val="8"/>
      <color rgb="FF9933FF"/>
      <name val="Times New Roman"/>
      <family val="1"/>
      <charset val="204"/>
    </font>
    <font>
      <b/>
      <sz val="8"/>
      <color rgb="FF9933FF"/>
      <name val="Times New Roman"/>
      <family val="1"/>
      <charset val="204"/>
    </font>
    <font>
      <b/>
      <sz val="10"/>
      <color rgb="FF9933FF"/>
      <name val="Times New Roman"/>
      <family val="1"/>
      <charset val="204"/>
    </font>
    <font>
      <sz val="8"/>
      <color rgb="FFFF0000"/>
      <name val="Tahoma"/>
      <family val="2"/>
      <charset val="204"/>
    </font>
    <font>
      <b/>
      <sz val="8"/>
      <color rgb="FF000000"/>
      <name val="Tahoma"/>
      <family val="2"/>
      <charset val="204"/>
    </font>
    <font>
      <sz val="10"/>
      <color rgb="FF0070C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rgb="FFFF3399"/>
      <name val="Times New Roman"/>
      <family val="1"/>
      <charset val="204"/>
    </font>
    <font>
      <b/>
      <sz val="8"/>
      <color rgb="FFFF3399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"/>
      <color rgb="FFFF3399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FF3399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8"/>
      <color rgb="FF0000FF"/>
      <name val="Tahoma"/>
      <family val="2"/>
      <charset val="204"/>
    </font>
    <font>
      <b/>
      <sz val="8"/>
      <color rgb="FF0000FF"/>
      <name val="Tahoma"/>
      <family val="2"/>
      <charset val="204"/>
    </font>
    <font>
      <sz val="8"/>
      <name val="Tahoma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A9A9A9"/>
      </left>
      <right style="hair">
        <color rgb="FFA9A9A9"/>
      </right>
      <top style="hair">
        <color rgb="FFA9A9A9"/>
      </top>
      <bottom style="hair">
        <color rgb="FFA9A9A9"/>
      </bottom>
      <diagonal/>
    </border>
    <border>
      <left style="hair">
        <color rgb="FFA9A9A9"/>
      </left>
      <right style="hair">
        <color rgb="FFA9A9A9"/>
      </right>
      <top style="hair">
        <color rgb="FFA9A9A9"/>
      </top>
      <bottom/>
      <diagonal/>
    </border>
    <border>
      <left style="hair">
        <color rgb="FFA9A9A9"/>
      </left>
      <right style="hair">
        <color rgb="FFA9A9A9"/>
      </right>
      <top/>
      <bottom style="hair">
        <color rgb="FFA9A9A9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349">
    <xf numFmtId="0" fontId="0" fillId="2" borderId="0" xfId="0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7" borderId="4" xfId="0" applyFont="1" applyFill="1" applyBorder="1" applyAlignment="1">
      <alignment horizontal="center" vertical="top" wrapText="1"/>
    </xf>
    <xf numFmtId="0" fontId="2" fillId="10" borderId="8" xfId="0" applyFont="1" applyFill="1" applyBorder="1" applyAlignment="1">
      <alignment vertical="top" wrapText="1"/>
    </xf>
    <xf numFmtId="0" fontId="2" fillId="8" borderId="5" xfId="0" applyFont="1" applyFill="1" applyBorder="1" applyAlignment="1">
      <alignment horizontal="left" vertical="top" wrapText="1"/>
    </xf>
    <xf numFmtId="0" fontId="2" fillId="10" borderId="6" xfId="0" applyFont="1" applyFill="1" applyBorder="1" applyAlignment="1">
      <alignment horizontal="center" vertical="top" wrapText="1"/>
    </xf>
    <xf numFmtId="0" fontId="2" fillId="10" borderId="8" xfId="0" applyFont="1" applyFill="1" applyBorder="1" applyAlignment="1">
      <alignment vertical="center" wrapText="1"/>
    </xf>
    <xf numFmtId="0" fontId="1" fillId="2" borderId="0" xfId="0" applyFont="1" applyFill="1" applyAlignment="1">
      <alignment horizontal="left" vertical="top" wrapText="1"/>
    </xf>
    <xf numFmtId="0" fontId="4" fillId="10" borderId="0" xfId="0" applyFont="1" applyFill="1" applyAlignment="1">
      <alignment horizontal="left" vertical="top" wrapText="1"/>
    </xf>
    <xf numFmtId="0" fontId="4" fillId="10" borderId="12" xfId="0" applyFont="1" applyFill="1" applyBorder="1" applyAlignment="1">
      <alignment horizontal="left" vertical="top" wrapText="1"/>
    </xf>
    <xf numFmtId="0" fontId="4" fillId="10" borderId="16" xfId="0" applyFont="1" applyFill="1" applyBorder="1" applyAlignment="1">
      <alignment horizontal="left" vertical="top" wrapText="1"/>
    </xf>
    <xf numFmtId="0" fontId="4" fillId="10" borderId="17" xfId="0" applyFont="1" applyFill="1" applyBorder="1" applyAlignment="1">
      <alignment vertical="top" wrapText="1"/>
    </xf>
    <xf numFmtId="0" fontId="4" fillId="10" borderId="7" xfId="0" applyFont="1" applyFill="1" applyBorder="1" applyAlignment="1">
      <alignment horizontal="left" vertical="top" wrapText="1"/>
    </xf>
    <xf numFmtId="0" fontId="8" fillId="10" borderId="15" xfId="0" applyFont="1" applyFill="1" applyBorder="1" applyAlignment="1">
      <alignment vertical="top" wrapText="1"/>
    </xf>
    <xf numFmtId="0" fontId="8" fillId="10" borderId="15" xfId="0" applyFont="1" applyFill="1" applyBorder="1" applyAlignment="1">
      <alignment horizontal="center" vertical="top" wrapText="1"/>
    </xf>
    <xf numFmtId="0" fontId="4" fillId="10" borderId="15" xfId="0" applyFont="1" applyFill="1" applyBorder="1" applyAlignment="1">
      <alignment vertical="center" wrapText="1"/>
    </xf>
    <xf numFmtId="0" fontId="8" fillId="10" borderId="18" xfId="0" applyFont="1" applyFill="1" applyBorder="1" applyAlignment="1">
      <alignment vertical="center" wrapText="1"/>
    </xf>
    <xf numFmtId="0" fontId="8" fillId="10" borderId="15" xfId="0" applyFont="1" applyFill="1" applyBorder="1" applyAlignment="1">
      <alignment vertical="center" wrapText="1"/>
    </xf>
    <xf numFmtId="0" fontId="4" fillId="10" borderId="12" xfId="0" applyFont="1" applyFill="1" applyBorder="1" applyAlignment="1">
      <alignment vertical="top" wrapText="1"/>
    </xf>
    <xf numFmtId="0" fontId="2" fillId="12" borderId="8" xfId="0" applyFont="1" applyFill="1" applyBorder="1" applyAlignment="1">
      <alignment vertical="top" wrapText="1"/>
    </xf>
    <xf numFmtId="0" fontId="2" fillId="13" borderId="8" xfId="0" applyFont="1" applyFill="1" applyBorder="1" applyAlignment="1">
      <alignment vertical="top" wrapText="1"/>
    </xf>
    <xf numFmtId="0" fontId="2" fillId="11" borderId="8" xfId="0" applyFont="1" applyFill="1" applyBorder="1" applyAlignment="1">
      <alignment vertical="top" wrapText="1"/>
    </xf>
    <xf numFmtId="0" fontId="2" fillId="15" borderId="8" xfId="0" applyFont="1" applyFill="1" applyBorder="1" applyAlignment="1">
      <alignment vertical="top" wrapText="1"/>
    </xf>
    <xf numFmtId="0" fontId="1" fillId="7" borderId="4" xfId="0" applyFont="1" applyFill="1" applyBorder="1" applyAlignment="1">
      <alignment horizontal="center" vertical="top" wrapText="1"/>
    </xf>
    <xf numFmtId="0" fontId="1" fillId="10" borderId="8" xfId="0" applyFont="1" applyFill="1" applyBorder="1" applyAlignment="1">
      <alignment vertical="top" wrapText="1"/>
    </xf>
    <xf numFmtId="0" fontId="1" fillId="10" borderId="6" xfId="0" applyFont="1" applyFill="1" applyBorder="1" applyAlignment="1">
      <alignment horizontal="center" vertical="top" wrapText="1"/>
    </xf>
    <xf numFmtId="0" fontId="1" fillId="14" borderId="8" xfId="0" applyFont="1" applyFill="1" applyBorder="1" applyAlignment="1">
      <alignment vertical="top" wrapText="1"/>
    </xf>
    <xf numFmtId="0" fontId="2" fillId="2" borderId="15" xfId="0" applyFont="1" applyFill="1" applyBorder="1" applyAlignment="1">
      <alignment horizontal="left" vertical="top" wrapText="1"/>
    </xf>
    <xf numFmtId="0" fontId="2" fillId="12" borderId="15" xfId="0" applyFont="1" applyFill="1" applyBorder="1" applyAlignment="1">
      <alignment vertical="top" wrapText="1"/>
    </xf>
    <xf numFmtId="0" fontId="2" fillId="15" borderId="15" xfId="0" applyFont="1" applyFill="1" applyBorder="1" applyAlignment="1">
      <alignment vertical="top" wrapText="1"/>
    </xf>
    <xf numFmtId="0" fontId="2" fillId="13" borderId="15" xfId="0" applyFont="1" applyFill="1" applyBorder="1" applyAlignment="1">
      <alignment vertical="top" wrapText="1"/>
    </xf>
    <xf numFmtId="0" fontId="2" fillId="10" borderId="15" xfId="0" applyFont="1" applyFill="1" applyBorder="1" applyAlignment="1">
      <alignment vertical="top" wrapText="1"/>
    </xf>
    <xf numFmtId="0" fontId="14" fillId="2" borderId="15" xfId="0" applyFont="1" applyFill="1" applyBorder="1" applyAlignment="1">
      <alignment horizontal="left" vertical="top" wrapText="1"/>
    </xf>
    <xf numFmtId="0" fontId="14" fillId="10" borderId="15" xfId="0" applyFont="1" applyFill="1" applyBorder="1" applyAlignment="1">
      <alignment vertical="top" wrapText="1"/>
    </xf>
    <xf numFmtId="0" fontId="1" fillId="2" borderId="15" xfId="0" applyFont="1" applyFill="1" applyBorder="1" applyAlignment="1">
      <alignment horizontal="left" vertical="top" wrapText="1"/>
    </xf>
    <xf numFmtId="0" fontId="14" fillId="11" borderId="15" xfId="0" applyFont="1" applyFill="1" applyBorder="1" applyAlignment="1">
      <alignment vertical="top" wrapText="1"/>
    </xf>
    <xf numFmtId="0" fontId="14" fillId="2" borderId="0" xfId="0" applyFont="1" applyFill="1" applyAlignment="1">
      <alignment horizontal="left" vertical="top" wrapText="1"/>
    </xf>
    <xf numFmtId="164" fontId="2" fillId="2" borderId="15" xfId="0" applyNumberFormat="1" applyFont="1" applyFill="1" applyBorder="1" applyAlignment="1">
      <alignment horizontal="right" vertical="center" wrapText="1"/>
    </xf>
    <xf numFmtId="164" fontId="14" fillId="2" borderId="15" xfId="0" applyNumberFormat="1" applyFont="1" applyFill="1" applyBorder="1" applyAlignment="1">
      <alignment horizontal="right" vertical="center" wrapText="1"/>
    </xf>
    <xf numFmtId="164" fontId="16" fillId="2" borderId="15" xfId="0" applyNumberFormat="1" applyFont="1" applyFill="1" applyBorder="1" applyAlignment="1">
      <alignment horizontal="right" vertical="center" wrapText="1"/>
    </xf>
    <xf numFmtId="164" fontId="15" fillId="2" borderId="15" xfId="0" applyNumberFormat="1" applyFont="1" applyFill="1" applyBorder="1" applyAlignment="1">
      <alignment horizontal="right" vertical="center" wrapText="1"/>
    </xf>
    <xf numFmtId="0" fontId="2" fillId="11" borderId="4" xfId="0" applyFont="1" applyFill="1" applyBorder="1" applyAlignment="1">
      <alignment horizontal="center" vertical="top" wrapText="1"/>
    </xf>
    <xf numFmtId="0" fontId="2" fillId="11" borderId="6" xfId="0" applyFont="1" applyFill="1" applyBorder="1" applyAlignment="1">
      <alignment horizontal="center" vertical="top" wrapText="1"/>
    </xf>
    <xf numFmtId="0" fontId="2" fillId="11" borderId="5" xfId="0" applyFont="1" applyFill="1" applyBorder="1" applyAlignment="1">
      <alignment horizontal="left" vertical="top" wrapText="1"/>
    </xf>
    <xf numFmtId="0" fontId="2" fillId="13" borderId="4" xfId="0" applyFont="1" applyFill="1" applyBorder="1" applyAlignment="1">
      <alignment horizontal="center" vertical="top" wrapText="1"/>
    </xf>
    <xf numFmtId="0" fontId="2" fillId="13" borderId="6" xfId="0" applyFont="1" applyFill="1" applyBorder="1" applyAlignment="1">
      <alignment horizontal="center" vertical="top" wrapText="1"/>
    </xf>
    <xf numFmtId="0" fontId="2" fillId="13" borderId="5" xfId="0" applyFont="1" applyFill="1" applyBorder="1" applyAlignment="1">
      <alignment horizontal="left" vertical="top" wrapText="1"/>
    </xf>
    <xf numFmtId="0" fontId="2" fillId="15" borderId="4" xfId="0" applyFont="1" applyFill="1" applyBorder="1" applyAlignment="1">
      <alignment horizontal="center" vertical="top" wrapText="1"/>
    </xf>
    <xf numFmtId="0" fontId="2" fillId="15" borderId="6" xfId="0" applyFont="1" applyFill="1" applyBorder="1" applyAlignment="1">
      <alignment horizontal="center" vertical="top" wrapText="1"/>
    </xf>
    <xf numFmtId="0" fontId="2" fillId="15" borderId="5" xfId="0" applyFont="1" applyFill="1" applyBorder="1" applyAlignment="1">
      <alignment horizontal="left" vertical="top" wrapText="1"/>
    </xf>
    <xf numFmtId="0" fontId="2" fillId="15" borderId="8" xfId="0" applyFont="1" applyFill="1" applyBorder="1" applyAlignment="1">
      <alignment horizontal="left" vertical="top" wrapText="1"/>
    </xf>
    <xf numFmtId="0" fontId="2" fillId="12" borderId="4" xfId="0" applyFont="1" applyFill="1" applyBorder="1" applyAlignment="1">
      <alignment horizontal="center" vertical="top" wrapText="1"/>
    </xf>
    <xf numFmtId="0" fontId="2" fillId="12" borderId="6" xfId="0" applyFont="1" applyFill="1" applyBorder="1" applyAlignment="1">
      <alignment horizontal="center" vertical="top" wrapText="1"/>
    </xf>
    <xf numFmtId="0" fontId="2" fillId="12" borderId="5" xfId="0" applyFont="1" applyFill="1" applyBorder="1" applyAlignment="1">
      <alignment horizontal="left" vertical="top" wrapText="1"/>
    </xf>
    <xf numFmtId="0" fontId="1" fillId="8" borderId="5" xfId="0" applyFont="1" applyFill="1" applyBorder="1" applyAlignment="1">
      <alignment horizontal="left" vertical="top" wrapText="1"/>
    </xf>
    <xf numFmtId="0" fontId="1" fillId="14" borderId="4" xfId="0" applyFont="1" applyFill="1" applyBorder="1" applyAlignment="1">
      <alignment horizontal="center" vertical="top" wrapText="1"/>
    </xf>
    <xf numFmtId="0" fontId="1" fillId="14" borderId="6" xfId="0" applyFont="1" applyFill="1" applyBorder="1" applyAlignment="1">
      <alignment horizontal="center" vertical="top" wrapText="1"/>
    </xf>
    <xf numFmtId="0" fontId="1" fillId="14" borderId="5" xfId="0" applyFont="1" applyFill="1" applyBorder="1" applyAlignment="1">
      <alignment horizontal="left" vertical="top" wrapText="1"/>
    </xf>
    <xf numFmtId="164" fontId="17" fillId="2" borderId="15" xfId="0" applyNumberFormat="1" applyFont="1" applyFill="1" applyBorder="1" applyAlignment="1">
      <alignment horizontal="right" vertical="center" wrapText="1"/>
    </xf>
    <xf numFmtId="164" fontId="18" fillId="2" borderId="15" xfId="0" applyNumberFormat="1" applyFont="1" applyFill="1" applyBorder="1" applyAlignment="1">
      <alignment horizontal="right" vertical="center" wrapText="1"/>
    </xf>
    <xf numFmtId="164" fontId="11" fillId="2" borderId="15" xfId="0" applyNumberFormat="1" applyFont="1" applyFill="1" applyBorder="1" applyAlignment="1">
      <alignment horizontal="right" vertical="center" wrapText="1"/>
    </xf>
    <xf numFmtId="164" fontId="19" fillId="2" borderId="15" xfId="0" applyNumberFormat="1" applyFont="1" applyFill="1" applyBorder="1" applyAlignment="1">
      <alignment horizontal="right" vertical="center" wrapText="1"/>
    </xf>
    <xf numFmtId="164" fontId="8" fillId="2" borderId="15" xfId="0" applyNumberFormat="1" applyFont="1" applyFill="1" applyBorder="1" applyAlignment="1">
      <alignment horizontal="right" vertical="center" wrapText="1"/>
    </xf>
    <xf numFmtId="164" fontId="20" fillId="2" borderId="15" xfId="0" applyNumberFormat="1" applyFont="1" applyFill="1" applyBorder="1" applyAlignment="1">
      <alignment horizontal="right" vertical="center" wrapText="1"/>
    </xf>
    <xf numFmtId="0" fontId="1" fillId="0" borderId="7" xfId="0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top" wrapText="1"/>
    </xf>
    <xf numFmtId="0" fontId="14" fillId="2" borderId="7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center" wrapText="1"/>
    </xf>
    <xf numFmtId="0" fontId="7" fillId="0" borderId="7" xfId="0" applyFont="1" applyFill="1" applyBorder="1" applyAlignment="1">
      <alignment horizontal="right" vertical="center" wrapText="1"/>
    </xf>
    <xf numFmtId="0" fontId="2" fillId="0" borderId="7" xfId="0" applyFont="1" applyFill="1" applyBorder="1" applyAlignment="1">
      <alignment horizontal="right" vertical="center" wrapText="1"/>
    </xf>
    <xf numFmtId="0" fontId="5" fillId="0" borderId="7" xfId="0" applyFont="1" applyFill="1" applyBorder="1" applyAlignment="1">
      <alignment horizontal="right" vertical="center" wrapText="1"/>
    </xf>
    <xf numFmtId="0" fontId="2" fillId="0" borderId="7" xfId="0" applyFont="1" applyFill="1" applyBorder="1" applyAlignment="1">
      <alignment horizontal="left" vertical="top" wrapText="1"/>
    </xf>
    <xf numFmtId="0" fontId="1" fillId="11" borderId="15" xfId="0" applyFont="1" applyFill="1" applyBorder="1" applyAlignment="1">
      <alignment vertical="top" wrapText="1"/>
    </xf>
    <xf numFmtId="0" fontId="2" fillId="6" borderId="15" xfId="0" applyFont="1" applyFill="1" applyBorder="1" applyAlignment="1">
      <alignment vertical="top" wrapText="1"/>
    </xf>
    <xf numFmtId="0" fontId="2" fillId="11" borderId="10" xfId="0" applyFont="1" applyFill="1" applyBorder="1" applyAlignment="1">
      <alignment horizontal="center" vertical="top" wrapText="1"/>
    </xf>
    <xf numFmtId="0" fontId="2" fillId="11" borderId="25" xfId="0" applyFont="1" applyFill="1" applyBorder="1" applyAlignment="1">
      <alignment vertical="top" wrapText="1"/>
    </xf>
    <xf numFmtId="0" fontId="2" fillId="11" borderId="10" xfId="0" applyFont="1" applyFill="1" applyBorder="1" applyAlignment="1">
      <alignment horizontal="left" vertical="top" wrapText="1"/>
    </xf>
    <xf numFmtId="0" fontId="1" fillId="14" borderId="15" xfId="0" applyFont="1" applyFill="1" applyBorder="1" applyAlignment="1">
      <alignment horizontal="center" vertical="top" wrapText="1"/>
    </xf>
    <xf numFmtId="0" fontId="1" fillId="14" borderId="15" xfId="0" applyFont="1" applyFill="1" applyBorder="1" applyAlignment="1">
      <alignment vertical="top" wrapText="1"/>
    </xf>
    <xf numFmtId="0" fontId="1" fillId="14" borderId="15" xfId="0" applyFont="1" applyFill="1" applyBorder="1" applyAlignment="1">
      <alignment horizontal="left" vertical="top" wrapText="1"/>
    </xf>
    <xf numFmtId="0" fontId="2" fillId="10" borderId="8" xfId="0" applyNumberFormat="1" applyFont="1" applyFill="1" applyBorder="1" applyAlignment="1">
      <alignment vertical="center" wrapText="1"/>
    </xf>
    <xf numFmtId="0" fontId="2" fillId="10" borderId="6" xfId="0" applyNumberFormat="1" applyFont="1" applyFill="1" applyBorder="1" applyAlignment="1">
      <alignment horizontal="center" vertical="center" wrapText="1"/>
    </xf>
    <xf numFmtId="0" fontId="2" fillId="10" borderId="25" xfId="0" applyNumberFormat="1" applyFont="1" applyFill="1" applyBorder="1" applyAlignment="1">
      <alignment vertical="center" wrapText="1"/>
    </xf>
    <xf numFmtId="0" fontId="2" fillId="10" borderId="10" xfId="0" applyNumberFormat="1" applyFont="1" applyFill="1" applyBorder="1" applyAlignment="1">
      <alignment horizontal="center" vertical="center" wrapText="1"/>
    </xf>
    <xf numFmtId="0" fontId="2" fillId="10" borderId="15" xfId="0" applyNumberFormat="1" applyFont="1" applyFill="1" applyBorder="1" applyAlignment="1">
      <alignment vertical="center" wrapText="1"/>
    </xf>
    <xf numFmtId="0" fontId="2" fillId="10" borderId="15" xfId="0" applyNumberFormat="1" applyFont="1" applyFill="1" applyBorder="1" applyAlignment="1">
      <alignment horizontal="center" vertical="center" wrapText="1"/>
    </xf>
    <xf numFmtId="0" fontId="1" fillId="11" borderId="6" xfId="0" applyNumberFormat="1" applyFont="1" applyFill="1" applyBorder="1" applyAlignment="1">
      <alignment horizontal="right" vertical="center" wrapText="1"/>
    </xf>
    <xf numFmtId="0" fontId="2" fillId="9" borderId="6" xfId="0" applyNumberFormat="1" applyFont="1" applyFill="1" applyBorder="1" applyAlignment="1">
      <alignment horizontal="right" vertical="center" wrapText="1"/>
    </xf>
    <xf numFmtId="0" fontId="2" fillId="9" borderId="8" xfId="0" applyNumberFormat="1" applyFont="1" applyFill="1" applyBorder="1" applyAlignment="1">
      <alignment horizontal="right" vertical="center" wrapText="1"/>
    </xf>
    <xf numFmtId="0" fontId="5" fillId="9" borderId="6" xfId="0" applyNumberFormat="1" applyFont="1" applyFill="1" applyBorder="1" applyAlignment="1">
      <alignment horizontal="right" vertical="center" wrapText="1"/>
    </xf>
    <xf numFmtId="0" fontId="5" fillId="9" borderId="8" xfId="0" applyNumberFormat="1" applyFont="1" applyFill="1" applyBorder="1" applyAlignment="1">
      <alignment horizontal="right" vertical="center" wrapText="1"/>
    </xf>
    <xf numFmtId="0" fontId="1" fillId="11" borderId="10" xfId="0" applyNumberFormat="1" applyFont="1" applyFill="1" applyBorder="1" applyAlignment="1">
      <alignment horizontal="right" vertical="center" wrapText="1"/>
    </xf>
    <xf numFmtId="0" fontId="2" fillId="9" borderId="10" xfId="0" applyNumberFormat="1" applyFont="1" applyFill="1" applyBorder="1" applyAlignment="1">
      <alignment horizontal="right" vertical="center" wrapText="1"/>
    </xf>
    <xf numFmtId="0" fontId="5" fillId="9" borderId="10" xfId="0" applyNumberFormat="1" applyFont="1" applyFill="1" applyBorder="1" applyAlignment="1">
      <alignment horizontal="right" vertical="center" wrapText="1"/>
    </xf>
    <xf numFmtId="0" fontId="5" fillId="9" borderId="25" xfId="0" applyNumberFormat="1" applyFont="1" applyFill="1" applyBorder="1" applyAlignment="1">
      <alignment horizontal="right" vertical="center" wrapText="1"/>
    </xf>
    <xf numFmtId="0" fontId="2" fillId="9" borderId="25" xfId="0" applyNumberFormat="1" applyFont="1" applyFill="1" applyBorder="1" applyAlignment="1">
      <alignment horizontal="right" vertical="center" wrapText="1"/>
    </xf>
    <xf numFmtId="0" fontId="1" fillId="11" borderId="15" xfId="0" applyNumberFormat="1" applyFont="1" applyFill="1" applyBorder="1" applyAlignment="1">
      <alignment horizontal="right" vertical="center" wrapText="1"/>
    </xf>
    <xf numFmtId="0" fontId="2" fillId="9" borderId="15" xfId="0" applyNumberFormat="1" applyFont="1" applyFill="1" applyBorder="1" applyAlignment="1">
      <alignment horizontal="right" vertical="center" wrapText="1"/>
    </xf>
    <xf numFmtId="0" fontId="5" fillId="9" borderId="15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0" fillId="0" borderId="0" xfId="0"/>
    <xf numFmtId="0" fontId="3" fillId="10" borderId="15" xfId="0" applyFont="1" applyFill="1" applyBorder="1" applyAlignment="1">
      <alignment vertical="top" wrapText="1"/>
    </xf>
    <xf numFmtId="0" fontId="0" fillId="0" borderId="27" xfId="0" applyBorder="1" applyAlignment="1">
      <alignment wrapText="1"/>
    </xf>
    <xf numFmtId="0" fontId="21" fillId="0" borderId="27" xfId="0" applyFont="1" applyBorder="1" applyAlignment="1">
      <alignment wrapText="1"/>
    </xf>
    <xf numFmtId="2" fontId="0" fillId="0" borderId="27" xfId="0" applyNumberFormat="1" applyBorder="1" applyAlignment="1">
      <alignment wrapText="1"/>
    </xf>
    <xf numFmtId="164" fontId="0" fillId="0" borderId="27" xfId="0" applyNumberFormat="1" applyBorder="1" applyAlignment="1">
      <alignment wrapText="1"/>
    </xf>
    <xf numFmtId="165" fontId="0" fillId="0" borderId="27" xfId="0" applyNumberFormat="1" applyBorder="1" applyAlignment="1">
      <alignment wrapText="1"/>
    </xf>
    <xf numFmtId="0" fontId="0" fillId="0" borderId="27" xfId="0" applyNumberFormat="1" applyBorder="1" applyAlignment="1">
      <alignment horizontal="right" wrapText="1"/>
    </xf>
    <xf numFmtId="0" fontId="9" fillId="10" borderId="7" xfId="0" applyFont="1" applyFill="1" applyBorder="1" applyAlignment="1">
      <alignment vertical="top" wrapText="1"/>
    </xf>
    <xf numFmtId="0" fontId="9" fillId="10" borderId="7" xfId="0" applyFont="1" applyFill="1" applyBorder="1" applyAlignment="1">
      <alignment horizontal="left" vertical="top" wrapText="1"/>
    </xf>
    <xf numFmtId="0" fontId="4" fillId="10" borderId="18" xfId="0" applyNumberFormat="1" applyFont="1" applyFill="1" applyBorder="1" applyAlignment="1">
      <alignment vertical="center" wrapText="1"/>
    </xf>
    <xf numFmtId="0" fontId="4" fillId="10" borderId="15" xfId="0" applyNumberFormat="1" applyFont="1" applyFill="1" applyBorder="1" applyAlignment="1">
      <alignment horizontal="center" vertical="center" wrapText="1"/>
    </xf>
    <xf numFmtId="0" fontId="9" fillId="10" borderId="15" xfId="0" applyNumberFormat="1" applyFont="1" applyFill="1" applyBorder="1" applyAlignment="1">
      <alignment horizontal="center" vertical="center" wrapText="1"/>
    </xf>
    <xf numFmtId="0" fontId="9" fillId="10" borderId="15" xfId="0" applyNumberFormat="1" applyFont="1" applyFill="1" applyBorder="1" applyAlignment="1">
      <alignment vertical="center" wrapText="1"/>
    </xf>
    <xf numFmtId="0" fontId="4" fillId="10" borderId="15" xfId="0" applyNumberFormat="1" applyFont="1" applyFill="1" applyBorder="1" applyAlignment="1">
      <alignment vertical="top" wrapText="1"/>
    </xf>
    <xf numFmtId="0" fontId="4" fillId="10" borderId="15" xfId="0" applyNumberFormat="1" applyFont="1" applyFill="1" applyBorder="1" applyAlignment="1">
      <alignment horizontal="center" vertical="top" wrapText="1"/>
    </xf>
    <xf numFmtId="0" fontId="9" fillId="10" borderId="15" xfId="0" applyNumberFormat="1" applyFont="1" applyFill="1" applyBorder="1" applyAlignment="1">
      <alignment horizontal="center" vertical="top" wrapText="1"/>
    </xf>
    <xf numFmtId="0" fontId="10" fillId="10" borderId="15" xfId="0" applyNumberFormat="1" applyFont="1" applyFill="1" applyBorder="1" applyAlignment="1">
      <alignment horizontal="center" vertical="top" wrapText="1"/>
    </xf>
    <xf numFmtId="0" fontId="4" fillId="10" borderId="15" xfId="0" applyNumberFormat="1" applyFont="1" applyFill="1" applyBorder="1" applyAlignment="1">
      <alignment vertical="center" wrapText="1"/>
    </xf>
    <xf numFmtId="0" fontId="9" fillId="10" borderId="15" xfId="0" applyNumberFormat="1" applyFont="1" applyFill="1" applyBorder="1" applyAlignment="1">
      <alignment vertical="top" wrapText="1"/>
    </xf>
    <xf numFmtId="0" fontId="10" fillId="10" borderId="15" xfId="0" applyNumberFormat="1" applyFont="1" applyFill="1" applyBorder="1" applyAlignment="1">
      <alignment vertical="top" wrapText="1"/>
    </xf>
    <xf numFmtId="0" fontId="8" fillId="10" borderId="18" xfId="0" applyNumberFormat="1" applyFont="1" applyFill="1" applyBorder="1" applyAlignment="1">
      <alignment vertical="center" wrapText="1"/>
    </xf>
    <xf numFmtId="0" fontId="8" fillId="10" borderId="15" xfId="0" applyNumberFormat="1" applyFont="1" applyFill="1" applyBorder="1" applyAlignment="1">
      <alignment horizontal="center" vertical="center" wrapText="1"/>
    </xf>
    <xf numFmtId="0" fontId="8" fillId="10" borderId="15" xfId="0" applyNumberFormat="1" applyFont="1" applyFill="1" applyBorder="1" applyAlignment="1">
      <alignment vertical="center" wrapText="1"/>
    </xf>
    <xf numFmtId="0" fontId="8" fillId="10" borderId="15" xfId="0" applyNumberFormat="1" applyFont="1" applyFill="1" applyBorder="1" applyAlignment="1">
      <alignment vertical="top" wrapText="1"/>
    </xf>
    <xf numFmtId="0" fontId="8" fillId="10" borderId="15" xfId="0" applyNumberFormat="1" applyFont="1" applyFill="1" applyBorder="1" applyAlignment="1">
      <alignment horizontal="center" vertical="top" wrapText="1"/>
    </xf>
    <xf numFmtId="0" fontId="2" fillId="10" borderId="18" xfId="0" applyFont="1" applyFill="1" applyBorder="1" applyAlignment="1">
      <alignment vertical="top" wrapText="1"/>
    </xf>
    <xf numFmtId="0" fontId="6" fillId="10" borderId="18" xfId="0" applyFont="1" applyFill="1" applyBorder="1" applyAlignment="1">
      <alignment vertical="top" wrapText="1"/>
    </xf>
    <xf numFmtId="0" fontId="7" fillId="10" borderId="18" xfId="0" applyFont="1" applyFill="1" applyBorder="1" applyAlignment="1">
      <alignment vertical="top" wrapText="1"/>
    </xf>
    <xf numFmtId="0" fontId="8" fillId="10" borderId="18" xfId="0" applyFont="1" applyFill="1" applyBorder="1" applyAlignment="1">
      <alignment vertical="top" wrapText="1"/>
    </xf>
    <xf numFmtId="0" fontId="8" fillId="10" borderId="26" xfId="0" applyFont="1" applyFill="1" applyBorder="1" applyAlignment="1">
      <alignment vertical="center" wrapText="1"/>
    </xf>
    <xf numFmtId="0" fontId="21" fillId="2" borderId="28" xfId="0" applyFont="1" applyFill="1" applyBorder="1" applyAlignment="1">
      <alignment horizontal="left" vertical="top" wrapText="1"/>
    </xf>
    <xf numFmtId="0" fontId="24" fillId="10" borderId="28" xfId="0" applyFont="1" applyFill="1" applyBorder="1" applyAlignment="1">
      <alignment vertical="center" wrapText="1"/>
    </xf>
    <xf numFmtId="0" fontId="24" fillId="10" borderId="28" xfId="0" applyNumberFormat="1" applyFont="1" applyFill="1" applyBorder="1" applyAlignment="1">
      <alignment vertical="center" wrapText="1"/>
    </xf>
    <xf numFmtId="0" fontId="21" fillId="11" borderId="28" xfId="0" applyFont="1" applyFill="1" applyBorder="1" applyAlignment="1">
      <alignment horizontal="left" vertical="top" wrapText="1"/>
    </xf>
    <xf numFmtId="0" fontId="24" fillId="11" borderId="28" xfId="0" applyNumberFormat="1" applyFont="1" applyFill="1" applyBorder="1" applyAlignment="1">
      <alignment vertical="center" wrapText="1"/>
    </xf>
    <xf numFmtId="0" fontId="25" fillId="10" borderId="28" xfId="0" applyNumberFormat="1" applyFont="1" applyFill="1" applyBorder="1" applyAlignment="1">
      <alignment vertical="center" wrapText="1"/>
    </xf>
    <xf numFmtId="0" fontId="2" fillId="11" borderId="6" xfId="0" applyFont="1" applyFill="1" applyBorder="1" applyAlignment="1">
      <alignment vertical="top" wrapText="1"/>
    </xf>
    <xf numFmtId="0" fontId="2" fillId="10" borderId="6" xfId="0" applyFont="1" applyFill="1" applyBorder="1" applyAlignment="1">
      <alignment vertical="top" wrapText="1"/>
    </xf>
    <xf numFmtId="0" fontId="2" fillId="15" borderId="6" xfId="0" applyFont="1" applyFill="1" applyBorder="1" applyAlignment="1">
      <alignment vertical="top" wrapText="1"/>
    </xf>
    <xf numFmtId="0" fontId="2" fillId="13" borderId="6" xfId="0" applyFont="1" applyFill="1" applyBorder="1" applyAlignment="1">
      <alignment vertical="top" wrapText="1"/>
    </xf>
    <xf numFmtId="0" fontId="2" fillId="12" borderId="6" xfId="0" applyFont="1" applyFill="1" applyBorder="1" applyAlignment="1">
      <alignment vertical="top" wrapText="1"/>
    </xf>
    <xf numFmtId="0" fontId="6" fillId="9" borderId="6" xfId="0" applyNumberFormat="1" applyFont="1" applyFill="1" applyBorder="1" applyAlignment="1">
      <alignment horizontal="right" vertical="center" wrapText="1"/>
    </xf>
    <xf numFmtId="0" fontId="6" fillId="9" borderId="8" xfId="0" applyNumberFormat="1" applyFont="1" applyFill="1" applyBorder="1" applyAlignment="1">
      <alignment horizontal="right" vertical="center" wrapText="1"/>
    </xf>
    <xf numFmtId="0" fontId="8" fillId="10" borderId="6" xfId="0" applyFont="1" applyFill="1" applyBorder="1" applyAlignment="1">
      <alignment horizontal="center" vertical="top" wrapText="1"/>
    </xf>
    <xf numFmtId="0" fontId="4" fillId="10" borderId="6" xfId="0" applyNumberFormat="1" applyFont="1" applyFill="1" applyBorder="1" applyAlignment="1">
      <alignment horizontal="center" vertical="center" wrapText="1"/>
    </xf>
    <xf numFmtId="0" fontId="8" fillId="11" borderId="6" xfId="0" applyNumberFormat="1" applyFont="1" applyFill="1" applyBorder="1" applyAlignment="1">
      <alignment horizontal="right" vertical="center" wrapText="1"/>
    </xf>
    <xf numFmtId="0" fontId="4" fillId="9" borderId="6" xfId="0" applyNumberFormat="1" applyFont="1" applyFill="1" applyBorder="1" applyAlignment="1">
      <alignment horizontal="right" vertical="center" wrapText="1"/>
    </xf>
    <xf numFmtId="0" fontId="19" fillId="9" borderId="6" xfId="0" applyNumberFormat="1" applyFont="1" applyFill="1" applyBorder="1" applyAlignment="1">
      <alignment horizontal="right" vertical="center" wrapText="1"/>
    </xf>
    <xf numFmtId="0" fontId="4" fillId="2" borderId="0" xfId="0" applyFont="1" applyFill="1" applyAlignment="1">
      <alignment horizontal="left" vertical="top" wrapText="1"/>
    </xf>
    <xf numFmtId="0" fontId="8" fillId="10" borderId="6" xfId="0" applyFont="1" applyFill="1" applyBorder="1" applyAlignment="1">
      <alignment vertical="top" wrapText="1"/>
    </xf>
    <xf numFmtId="0" fontId="8" fillId="14" borderId="6" xfId="0" applyFont="1" applyFill="1" applyBorder="1" applyAlignment="1">
      <alignment horizontal="center" vertical="top" wrapText="1"/>
    </xf>
    <xf numFmtId="0" fontId="8" fillId="14" borderId="6" xfId="0" applyFont="1" applyFill="1" applyBorder="1" applyAlignment="1">
      <alignment vertical="top" wrapText="1"/>
    </xf>
    <xf numFmtId="0" fontId="2" fillId="10" borderId="6" xfId="0" applyFont="1" applyFill="1" applyBorder="1" applyAlignment="1">
      <alignment vertical="center" wrapText="1"/>
    </xf>
    <xf numFmtId="0" fontId="2" fillId="12" borderId="6" xfId="0" applyFont="1" applyFill="1" applyBorder="1" applyAlignment="1">
      <alignment horizontal="left" vertical="top" wrapText="1"/>
    </xf>
    <xf numFmtId="0" fontId="2" fillId="10" borderId="6" xfId="0" applyNumberFormat="1" applyFont="1" applyFill="1" applyBorder="1" applyAlignment="1">
      <alignment vertical="center" wrapText="1"/>
    </xf>
    <xf numFmtId="0" fontId="2" fillId="13" borderId="6" xfId="0" applyFont="1" applyFill="1" applyBorder="1" applyAlignment="1">
      <alignment horizontal="left" vertical="top" wrapText="1"/>
    </xf>
    <xf numFmtId="0" fontId="2" fillId="11" borderId="6" xfId="0" applyFont="1" applyFill="1" applyBorder="1" applyAlignment="1">
      <alignment horizontal="left" vertical="top" wrapText="1"/>
    </xf>
    <xf numFmtId="0" fontId="2" fillId="15" borderId="6" xfId="0" applyFont="1" applyFill="1" applyBorder="1" applyAlignment="1">
      <alignment horizontal="left" vertical="top" wrapText="1"/>
    </xf>
    <xf numFmtId="0" fontId="8" fillId="14" borderId="6" xfId="0" applyFont="1" applyFill="1" applyBorder="1" applyAlignment="1">
      <alignment horizontal="left" vertical="top" wrapText="1"/>
    </xf>
    <xf numFmtId="0" fontId="4" fillId="10" borderId="6" xfId="0" applyNumberFormat="1" applyFont="1" applyFill="1" applyBorder="1" applyAlignment="1">
      <alignment vertical="center" wrapText="1"/>
    </xf>
    <xf numFmtId="0" fontId="2" fillId="7" borderId="6" xfId="0" applyFont="1" applyFill="1" applyBorder="1" applyAlignment="1">
      <alignment horizontal="center" vertical="top" wrapText="1"/>
    </xf>
    <xf numFmtId="0" fontId="2" fillId="8" borderId="6" xfId="0" applyFont="1" applyFill="1" applyBorder="1" applyAlignment="1">
      <alignment horizontal="left" vertical="top" wrapText="1"/>
    </xf>
    <xf numFmtId="0" fontId="8" fillId="7" borderId="6" xfId="0" applyFont="1" applyFill="1" applyBorder="1" applyAlignment="1">
      <alignment horizontal="center" vertical="top" wrapText="1"/>
    </xf>
    <xf numFmtId="0" fontId="8" fillId="8" borderId="6" xfId="0" applyFont="1" applyFill="1" applyBorder="1" applyAlignment="1">
      <alignment horizontal="left" vertical="top" wrapText="1"/>
    </xf>
    <xf numFmtId="0" fontId="29" fillId="9" borderId="6" xfId="0" applyNumberFormat="1" applyFont="1" applyFill="1" applyBorder="1" applyAlignment="1">
      <alignment horizontal="right" vertical="center" wrapText="1"/>
    </xf>
    <xf numFmtId="0" fontId="30" fillId="9" borderId="6" xfId="0" applyNumberFormat="1" applyFont="1" applyFill="1" applyBorder="1" applyAlignment="1">
      <alignment horizontal="right" vertical="center" wrapText="1"/>
    </xf>
    <xf numFmtId="0" fontId="11" fillId="9" borderId="6" xfId="0" applyNumberFormat="1" applyFont="1" applyFill="1" applyBorder="1" applyAlignment="1">
      <alignment horizontal="right" vertical="center" wrapText="1"/>
    </xf>
    <xf numFmtId="0" fontId="28" fillId="2" borderId="0" xfId="0" applyFont="1" applyFill="1" applyAlignment="1">
      <alignment horizontal="left" vertical="top" wrapText="1"/>
    </xf>
    <xf numFmtId="0" fontId="8" fillId="11" borderId="15" xfId="0" applyNumberFormat="1" applyFont="1" applyFill="1" applyBorder="1" applyAlignment="1">
      <alignment horizontal="right" vertical="center" wrapText="1"/>
    </xf>
    <xf numFmtId="0" fontId="12" fillId="9" borderId="15" xfId="0" applyNumberFormat="1" applyFont="1" applyFill="1" applyBorder="1" applyAlignment="1">
      <alignment horizontal="right" vertical="center" wrapText="1"/>
    </xf>
    <xf numFmtId="0" fontId="8" fillId="14" borderId="15" xfId="0" applyFont="1" applyFill="1" applyBorder="1" applyAlignment="1">
      <alignment vertical="top" wrapText="1"/>
    </xf>
    <xf numFmtId="0" fontId="19" fillId="9" borderId="15" xfId="0" applyNumberFormat="1" applyFont="1" applyFill="1" applyBorder="1" applyAlignment="1">
      <alignment horizontal="right" vertical="center" wrapText="1"/>
    </xf>
    <xf numFmtId="0" fontId="31" fillId="2" borderId="0" xfId="0" applyFont="1" applyFill="1" applyAlignment="1">
      <alignment horizontal="left" vertical="top" wrapText="1"/>
    </xf>
    <xf numFmtId="0" fontId="27" fillId="9" borderId="15" xfId="0" applyNumberFormat="1" applyFont="1" applyFill="1" applyBorder="1" applyAlignment="1">
      <alignment horizontal="right" vertical="center" wrapText="1"/>
    </xf>
    <xf numFmtId="0" fontId="4" fillId="2" borderId="15" xfId="0" applyFont="1" applyFill="1" applyBorder="1" applyAlignment="1">
      <alignment horizontal="left" vertical="top" wrapText="1"/>
    </xf>
    <xf numFmtId="0" fontId="4" fillId="12" borderId="15" xfId="0" applyFont="1" applyFill="1" applyBorder="1" applyAlignment="1">
      <alignment vertical="top" wrapText="1"/>
    </xf>
    <xf numFmtId="0" fontId="19" fillId="2" borderId="15" xfId="0" applyFont="1" applyFill="1" applyBorder="1" applyAlignment="1">
      <alignment horizontal="left" vertical="top" wrapText="1"/>
    </xf>
    <xf numFmtId="0" fontId="4" fillId="13" borderId="15" xfId="0" applyFont="1" applyFill="1" applyBorder="1" applyAlignment="1">
      <alignment vertical="top" wrapText="1"/>
    </xf>
    <xf numFmtId="0" fontId="4" fillId="11" borderId="15" xfId="0" applyFont="1" applyFill="1" applyBorder="1" applyAlignment="1">
      <alignment vertical="top" wrapText="1"/>
    </xf>
    <xf numFmtId="0" fontId="4" fillId="15" borderId="15" xfId="0" applyFont="1" applyFill="1" applyBorder="1" applyAlignment="1">
      <alignment vertical="top" wrapText="1"/>
    </xf>
    <xf numFmtId="0" fontId="4" fillId="10" borderId="15" xfId="0" applyFont="1" applyFill="1" applyBorder="1" applyAlignment="1">
      <alignment vertical="top" wrapText="1"/>
    </xf>
    <xf numFmtId="0" fontId="30" fillId="9" borderId="15" xfId="0" applyNumberFormat="1" applyFont="1" applyFill="1" applyBorder="1" applyAlignment="1">
      <alignment horizontal="right" vertical="center" wrapText="1"/>
    </xf>
    <xf numFmtId="0" fontId="33" fillId="10" borderId="0" xfId="0" applyFont="1" applyFill="1" applyAlignment="1">
      <alignment horizontal="left" vertical="top" wrapText="1"/>
    </xf>
    <xf numFmtId="164" fontId="2" fillId="11" borderId="15" xfId="0" applyNumberFormat="1" applyFont="1" applyFill="1" applyBorder="1" applyAlignment="1">
      <alignment horizontal="right" vertical="center" wrapText="1"/>
    </xf>
    <xf numFmtId="164" fontId="16" fillId="11" borderId="15" xfId="0" applyNumberFormat="1" applyFont="1" applyFill="1" applyBorder="1" applyAlignment="1">
      <alignment horizontal="right" vertical="center" wrapText="1"/>
    </xf>
    <xf numFmtId="0" fontId="19" fillId="10" borderId="15" xfId="0" applyFont="1" applyFill="1" applyBorder="1" applyAlignment="1">
      <alignment vertical="top" wrapText="1"/>
    </xf>
    <xf numFmtId="164" fontId="20" fillId="11" borderId="15" xfId="0" applyNumberFormat="1" applyFont="1" applyFill="1" applyBorder="1" applyAlignment="1">
      <alignment horizontal="right" vertical="center" wrapText="1"/>
    </xf>
    <xf numFmtId="164" fontId="34" fillId="2" borderId="15" xfId="0" applyNumberFormat="1" applyFont="1" applyFill="1" applyBorder="1" applyAlignment="1">
      <alignment horizontal="right" vertical="center" wrapText="1"/>
    </xf>
    <xf numFmtId="0" fontId="4" fillId="2" borderId="7" xfId="0" applyFont="1" applyFill="1" applyBorder="1" applyAlignment="1">
      <alignment horizontal="left" vertical="top" wrapText="1"/>
    </xf>
    <xf numFmtId="164" fontId="19" fillId="11" borderId="15" xfId="0" applyNumberFormat="1" applyFont="1" applyFill="1" applyBorder="1" applyAlignment="1">
      <alignment horizontal="right" vertical="center" wrapText="1"/>
    </xf>
    <xf numFmtId="0" fontId="19" fillId="14" borderId="15" xfId="0" applyFont="1" applyFill="1" applyBorder="1" applyAlignment="1">
      <alignment vertical="top" wrapText="1"/>
    </xf>
    <xf numFmtId="0" fontId="8" fillId="2" borderId="15" xfId="0" applyFont="1" applyFill="1" applyBorder="1" applyAlignment="1">
      <alignment horizontal="left" vertical="top" wrapText="1"/>
    </xf>
    <xf numFmtId="164" fontId="8" fillId="11" borderId="15" xfId="0" applyNumberFormat="1" applyFont="1" applyFill="1" applyBorder="1" applyAlignment="1">
      <alignment horizontal="right" vertical="center" wrapText="1"/>
    </xf>
    <xf numFmtId="164" fontId="36" fillId="2" borderId="15" xfId="0" applyNumberFormat="1" applyFont="1" applyFill="1" applyBorder="1" applyAlignment="1">
      <alignment horizontal="right" vertical="center" wrapText="1"/>
    </xf>
    <xf numFmtId="164" fontId="36" fillId="11" borderId="15" xfId="0" applyNumberFormat="1" applyFont="1" applyFill="1" applyBorder="1" applyAlignment="1">
      <alignment horizontal="right" vertical="center" wrapText="1"/>
    </xf>
    <xf numFmtId="164" fontId="39" fillId="11" borderId="15" xfId="0" applyNumberFormat="1" applyFont="1" applyFill="1" applyBorder="1" applyAlignment="1">
      <alignment horizontal="right" vertical="center" wrapText="1"/>
    </xf>
    <xf numFmtId="0" fontId="7" fillId="17" borderId="6" xfId="0" applyNumberFormat="1" applyFont="1" applyFill="1" applyBorder="1" applyAlignment="1">
      <alignment horizontal="right" vertical="center" wrapText="1"/>
    </xf>
    <xf numFmtId="0" fontId="12" fillId="17" borderId="6" xfId="0" applyNumberFormat="1" applyFont="1" applyFill="1" applyBorder="1" applyAlignment="1">
      <alignment horizontal="right" vertical="center" wrapText="1"/>
    </xf>
    <xf numFmtId="0" fontId="13" fillId="17" borderId="6" xfId="0" applyNumberFormat="1" applyFont="1" applyFill="1" applyBorder="1" applyAlignment="1">
      <alignment horizontal="right" vertical="center" wrapText="1"/>
    </xf>
    <xf numFmtId="0" fontId="27" fillId="17" borderId="6" xfId="0" applyNumberFormat="1" applyFont="1" applyFill="1" applyBorder="1" applyAlignment="1">
      <alignment horizontal="right" vertical="center" wrapText="1"/>
    </xf>
    <xf numFmtId="0" fontId="2" fillId="17" borderId="6" xfId="0" applyFont="1" applyFill="1" applyBorder="1" applyAlignment="1">
      <alignment vertical="center" wrapText="1"/>
    </xf>
    <xf numFmtId="0" fontId="2" fillId="17" borderId="6" xfId="0" applyNumberFormat="1" applyFont="1" applyFill="1" applyBorder="1" applyAlignment="1">
      <alignment horizontal="center" vertical="center" wrapText="1"/>
    </xf>
    <xf numFmtId="0" fontId="4" fillId="17" borderId="6" xfId="0" applyNumberFormat="1" applyFont="1" applyFill="1" applyBorder="1" applyAlignment="1">
      <alignment horizontal="center" vertical="center" wrapText="1"/>
    </xf>
    <xf numFmtId="0" fontId="1" fillId="17" borderId="15" xfId="0" applyFont="1" applyFill="1" applyBorder="1" applyAlignment="1">
      <alignment vertical="top" wrapText="1"/>
    </xf>
    <xf numFmtId="164" fontId="2" fillId="17" borderId="15" xfId="0" applyNumberFormat="1" applyFont="1" applyFill="1" applyBorder="1" applyAlignment="1">
      <alignment horizontal="right" vertical="center" wrapText="1"/>
    </xf>
    <xf numFmtId="164" fontId="36" fillId="17" borderId="15" xfId="0" applyNumberFormat="1" applyFont="1" applyFill="1" applyBorder="1" applyAlignment="1">
      <alignment horizontal="right" vertical="center" wrapText="1"/>
    </xf>
    <xf numFmtId="164" fontId="19" fillId="17" borderId="15" xfId="0" applyNumberFormat="1" applyFont="1" applyFill="1" applyBorder="1" applyAlignment="1">
      <alignment horizontal="right" vertical="center" wrapText="1"/>
    </xf>
    <xf numFmtId="164" fontId="8" fillId="17" borderId="15" xfId="0" applyNumberFormat="1" applyFont="1" applyFill="1" applyBorder="1" applyAlignment="1">
      <alignment horizontal="right" vertical="center" wrapText="1"/>
    </xf>
    <xf numFmtId="164" fontId="4" fillId="17" borderId="15" xfId="0" applyNumberFormat="1" applyFont="1" applyFill="1" applyBorder="1" applyAlignment="1">
      <alignment horizontal="right" vertical="center" wrapText="1"/>
    </xf>
    <xf numFmtId="164" fontId="11" fillId="17" borderId="15" xfId="0" applyNumberFormat="1" applyFont="1" applyFill="1" applyBorder="1" applyAlignment="1">
      <alignment horizontal="right" vertical="center" wrapText="1"/>
    </xf>
    <xf numFmtId="164" fontId="34" fillId="17" borderId="15" xfId="0" applyNumberFormat="1" applyFont="1" applyFill="1" applyBorder="1" applyAlignment="1">
      <alignment horizontal="right" vertical="center" wrapText="1"/>
    </xf>
    <xf numFmtId="164" fontId="37" fillId="17" borderId="15" xfId="0" applyNumberFormat="1" applyFont="1" applyFill="1" applyBorder="1" applyAlignment="1">
      <alignment horizontal="right" vertical="center" wrapText="1"/>
    </xf>
    <xf numFmtId="164" fontId="38" fillId="17" borderId="15" xfId="0" applyNumberFormat="1" applyFont="1" applyFill="1" applyBorder="1" applyAlignment="1">
      <alignment horizontal="right" vertical="center" wrapText="1"/>
    </xf>
    <xf numFmtId="0" fontId="7" fillId="17" borderId="10" xfId="0" applyNumberFormat="1" applyFont="1" applyFill="1" applyBorder="1" applyAlignment="1">
      <alignment horizontal="right" vertical="center" wrapText="1"/>
    </xf>
    <xf numFmtId="0" fontId="7" fillId="17" borderId="15" xfId="0" applyNumberFormat="1" applyFont="1" applyFill="1" applyBorder="1" applyAlignment="1">
      <alignment horizontal="right" vertical="center" wrapText="1"/>
    </xf>
    <xf numFmtId="0" fontId="12" fillId="10" borderId="0" xfId="0" applyFont="1" applyFill="1" applyAlignment="1">
      <alignment horizontal="left" vertical="top" wrapText="1"/>
    </xf>
    <xf numFmtId="0" fontId="40" fillId="10" borderId="15" xfId="0" applyNumberFormat="1" applyFont="1" applyFill="1" applyBorder="1" applyAlignment="1">
      <alignment vertical="top" wrapText="1"/>
    </xf>
    <xf numFmtId="0" fontId="40" fillId="10" borderId="15" xfId="0" applyNumberFormat="1" applyFont="1" applyFill="1" applyBorder="1" applyAlignment="1">
      <alignment horizontal="center" vertical="top" wrapText="1"/>
    </xf>
    <xf numFmtId="0" fontId="41" fillId="10" borderId="15" xfId="0" applyNumberFormat="1" applyFont="1" applyFill="1" applyBorder="1" applyAlignment="1">
      <alignment horizontal="center" vertical="top" wrapText="1"/>
    </xf>
    <xf numFmtId="0" fontId="41" fillId="10" borderId="15" xfId="0" applyNumberFormat="1" applyFont="1" applyFill="1" applyBorder="1" applyAlignment="1">
      <alignment vertical="top" wrapText="1"/>
    </xf>
    <xf numFmtId="0" fontId="32" fillId="2" borderId="0" xfId="0" applyFont="1" applyFill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9" fillId="2" borderId="15" xfId="0" applyFont="1" applyFill="1" applyBorder="1" applyAlignment="1">
      <alignment horizontal="right" vertical="top" wrapText="1"/>
    </xf>
    <xf numFmtId="0" fontId="0" fillId="2" borderId="0" xfId="0" applyFill="1" applyAlignment="1">
      <alignment horizontal="right" vertical="top" wrapText="1"/>
    </xf>
    <xf numFmtId="0" fontId="0" fillId="18" borderId="27" xfId="0" applyFill="1" applyBorder="1" applyAlignment="1">
      <alignment wrapText="1"/>
    </xf>
    <xf numFmtId="0" fontId="0" fillId="18" borderId="27" xfId="0" applyNumberFormat="1" applyFill="1" applyBorder="1" applyAlignment="1">
      <alignment horizontal="right" wrapText="1"/>
    </xf>
    <xf numFmtId="0" fontId="0" fillId="17" borderId="27" xfId="0" applyFill="1" applyBorder="1" applyAlignment="1">
      <alignment wrapText="1"/>
    </xf>
    <xf numFmtId="0" fontId="0" fillId="17" borderId="27" xfId="0" applyNumberFormat="1" applyFill="1" applyBorder="1" applyAlignment="1">
      <alignment horizontal="right" wrapText="1"/>
    </xf>
    <xf numFmtId="0" fontId="0" fillId="11" borderId="27" xfId="0" applyFill="1" applyBorder="1" applyAlignment="1">
      <alignment wrapText="1"/>
    </xf>
    <xf numFmtId="0" fontId="0" fillId="11" borderId="27" xfId="0" applyNumberFormat="1" applyFill="1" applyBorder="1" applyAlignment="1">
      <alignment horizontal="right" wrapText="1"/>
    </xf>
    <xf numFmtId="0" fontId="0" fillId="16" borderId="27" xfId="0" applyFill="1" applyBorder="1" applyAlignment="1">
      <alignment wrapText="1"/>
    </xf>
    <xf numFmtId="0" fontId="0" fillId="19" borderId="27" xfId="0" applyFill="1" applyBorder="1" applyAlignment="1">
      <alignment wrapText="1"/>
    </xf>
    <xf numFmtId="0" fontId="0" fillId="20" borderId="27" xfId="0" applyFill="1" applyBorder="1" applyAlignment="1">
      <alignment wrapText="1"/>
    </xf>
    <xf numFmtId="164" fontId="0" fillId="20" borderId="27" xfId="0" applyNumberFormat="1" applyFill="1" applyBorder="1" applyAlignment="1">
      <alignment wrapText="1"/>
    </xf>
    <xf numFmtId="2" fontId="0" fillId="19" borderId="27" xfId="0" applyNumberFormat="1" applyFill="1" applyBorder="1" applyAlignment="1">
      <alignment wrapText="1"/>
    </xf>
    <xf numFmtId="0" fontId="0" fillId="16" borderId="27" xfId="0" applyNumberFormat="1" applyFill="1" applyBorder="1" applyAlignment="1">
      <alignment horizontal="right" wrapText="1"/>
    </xf>
    <xf numFmtId="0" fontId="0" fillId="21" borderId="27" xfId="0" applyFill="1" applyBorder="1" applyAlignment="1">
      <alignment wrapText="1"/>
    </xf>
    <xf numFmtId="0" fontId="0" fillId="21" borderId="27" xfId="0" applyNumberFormat="1" applyFill="1" applyBorder="1" applyAlignment="1">
      <alignment horizontal="right" wrapText="1"/>
    </xf>
    <xf numFmtId="0" fontId="0" fillId="22" borderId="27" xfId="0" applyFill="1" applyBorder="1" applyAlignment="1">
      <alignment wrapText="1"/>
    </xf>
    <xf numFmtId="164" fontId="0" fillId="22" borderId="27" xfId="0" applyNumberFormat="1" applyFill="1" applyBorder="1" applyAlignment="1">
      <alignment wrapText="1"/>
    </xf>
    <xf numFmtId="0" fontId="0" fillId="23" borderId="27" xfId="0" applyFill="1" applyBorder="1" applyAlignment="1">
      <alignment wrapText="1"/>
    </xf>
    <xf numFmtId="2" fontId="0" fillId="23" borderId="27" xfId="0" applyNumberFormat="1" applyFill="1" applyBorder="1" applyAlignment="1">
      <alignment wrapText="1"/>
    </xf>
    <xf numFmtId="0" fontId="0" fillId="12" borderId="27" xfId="0" applyFill="1" applyBorder="1" applyAlignment="1">
      <alignment wrapText="1"/>
    </xf>
    <xf numFmtId="0" fontId="0" fillId="12" borderId="27" xfId="0" applyNumberFormat="1" applyFill="1" applyBorder="1" applyAlignment="1">
      <alignment horizontal="right" wrapText="1"/>
    </xf>
    <xf numFmtId="0" fontId="0" fillId="24" borderId="27" xfId="0" applyFill="1" applyBorder="1" applyAlignment="1">
      <alignment wrapText="1"/>
    </xf>
    <xf numFmtId="2" fontId="0" fillId="24" borderId="27" xfId="0" applyNumberFormat="1" applyFill="1" applyBorder="1" applyAlignment="1">
      <alignment wrapText="1"/>
    </xf>
    <xf numFmtId="0" fontId="21" fillId="0" borderId="0" xfId="0" applyFont="1" applyAlignment="1">
      <alignment wrapText="1"/>
    </xf>
    <xf numFmtId="0" fontId="12" fillId="10" borderId="15" xfId="0" applyNumberFormat="1" applyFont="1" applyFill="1" applyBorder="1" applyAlignment="1">
      <alignment horizontal="center" vertical="center" wrapText="1"/>
    </xf>
    <xf numFmtId="0" fontId="40" fillId="10" borderId="15" xfId="0" applyNumberFormat="1" applyFont="1" applyFill="1" applyBorder="1" applyAlignment="1">
      <alignment horizontal="center" vertical="center" wrapText="1"/>
    </xf>
    <xf numFmtId="0" fontId="12" fillId="10" borderId="7" xfId="0" applyFont="1" applyFill="1" applyBorder="1" applyAlignment="1">
      <alignment horizontal="left" vertical="top" wrapText="1"/>
    </xf>
    <xf numFmtId="0" fontId="42" fillId="10" borderId="15" xfId="0" applyNumberFormat="1" applyFont="1" applyFill="1" applyBorder="1" applyAlignment="1">
      <alignment horizontal="center" vertical="center" wrapText="1"/>
    </xf>
    <xf numFmtId="0" fontId="35" fillId="2" borderId="15" xfId="0" applyFont="1" applyFill="1" applyBorder="1" applyAlignment="1">
      <alignment horizontal="left" vertical="top" wrapText="1"/>
    </xf>
    <xf numFmtId="0" fontId="35" fillId="11" borderId="15" xfId="0" applyFont="1" applyFill="1" applyBorder="1" applyAlignment="1">
      <alignment vertical="top" wrapText="1"/>
    </xf>
    <xf numFmtId="0" fontId="35" fillId="10" borderId="15" xfId="0" applyFont="1" applyFill="1" applyBorder="1" applyAlignment="1">
      <alignment vertical="top" wrapText="1"/>
    </xf>
    <xf numFmtId="0" fontId="35" fillId="15" borderId="15" xfId="0" applyFont="1" applyFill="1" applyBorder="1" applyAlignment="1">
      <alignment vertical="top" wrapText="1"/>
    </xf>
    <xf numFmtId="0" fontId="0" fillId="19" borderId="35" xfId="0" applyFill="1" applyBorder="1" applyAlignment="1">
      <alignment wrapText="1"/>
    </xf>
    <xf numFmtId="0" fontId="0" fillId="22" borderId="35" xfId="0" applyFill="1" applyBorder="1" applyAlignment="1">
      <alignment wrapText="1"/>
    </xf>
    <xf numFmtId="0" fontId="0" fillId="20" borderId="35" xfId="0" applyFill="1" applyBorder="1" applyAlignment="1">
      <alignment wrapText="1"/>
    </xf>
    <xf numFmtId="0" fontId="0" fillId="23" borderId="35" xfId="0" applyFill="1" applyBorder="1" applyAlignment="1">
      <alignment wrapText="1"/>
    </xf>
    <xf numFmtId="0" fontId="0" fillId="24" borderId="35" xfId="0" applyFill="1" applyBorder="1" applyAlignment="1">
      <alignment wrapText="1"/>
    </xf>
    <xf numFmtId="0" fontId="0" fillId="11" borderId="35" xfId="0" applyFill="1" applyBorder="1" applyAlignment="1">
      <alignment wrapText="1"/>
    </xf>
    <xf numFmtId="0" fontId="0" fillId="21" borderId="35" xfId="0" applyFill="1" applyBorder="1" applyAlignment="1">
      <alignment wrapText="1"/>
    </xf>
    <xf numFmtId="0" fontId="0" fillId="17" borderId="35" xfId="0" applyFill="1" applyBorder="1" applyAlignment="1">
      <alignment wrapText="1"/>
    </xf>
    <xf numFmtId="0" fontId="0" fillId="16" borderId="35" xfId="0" applyFill="1" applyBorder="1" applyAlignment="1">
      <alignment wrapText="1"/>
    </xf>
    <xf numFmtId="0" fontId="0" fillId="12" borderId="35" xfId="0" applyFill="1" applyBorder="1" applyAlignment="1">
      <alignment wrapText="1"/>
    </xf>
    <xf numFmtId="0" fontId="0" fillId="18" borderId="35" xfId="0" applyFill="1" applyBorder="1" applyAlignment="1">
      <alignment wrapText="1"/>
    </xf>
    <xf numFmtId="0" fontId="2" fillId="2" borderId="27" xfId="0" applyFont="1" applyFill="1" applyBorder="1" applyAlignment="1">
      <alignment horizontal="left" vertical="top" wrapText="1"/>
    </xf>
    <xf numFmtId="0" fontId="35" fillId="2" borderId="27" xfId="0" applyFont="1" applyFill="1" applyBorder="1" applyAlignment="1">
      <alignment horizontal="left" vertical="top" wrapText="1"/>
    </xf>
    <xf numFmtId="0" fontId="19" fillId="2" borderId="27" xfId="0" applyFont="1" applyFill="1" applyBorder="1" applyAlignment="1">
      <alignment horizontal="left" vertical="top" wrapText="1"/>
    </xf>
    <xf numFmtId="0" fontId="8" fillId="2" borderId="27" xfId="0" applyFont="1" applyFill="1" applyBorder="1" applyAlignment="1">
      <alignment horizontal="left" vertical="top" wrapText="1"/>
    </xf>
    <xf numFmtId="0" fontId="4" fillId="11" borderId="15" xfId="0" applyNumberFormat="1" applyFont="1" applyFill="1" applyBorder="1" applyAlignment="1">
      <alignment horizontal="right" vertical="center" wrapText="1"/>
    </xf>
    <xf numFmtId="0" fontId="21" fillId="2" borderId="0" xfId="0" applyFont="1" applyFill="1" applyAlignment="1">
      <alignment horizontal="left" vertical="top" wrapText="1"/>
    </xf>
    <xf numFmtId="0" fontId="40" fillId="9" borderId="15" xfId="0" applyNumberFormat="1" applyFont="1" applyFill="1" applyBorder="1" applyAlignment="1">
      <alignment horizontal="right" vertical="center" wrapText="1"/>
    </xf>
    <xf numFmtId="0" fontId="43" fillId="11" borderId="15" xfId="0" applyNumberFormat="1" applyFont="1" applyFill="1" applyBorder="1" applyAlignment="1">
      <alignment horizontal="right" vertical="center" wrapText="1"/>
    </xf>
    <xf numFmtId="0" fontId="9" fillId="11" borderId="15" xfId="0" applyNumberFormat="1" applyFont="1" applyFill="1" applyBorder="1" applyAlignment="1">
      <alignment horizontal="right" vertical="center" wrapText="1"/>
    </xf>
    <xf numFmtId="0" fontId="44" fillId="10" borderId="0" xfId="0" applyFont="1" applyFill="1" applyAlignment="1">
      <alignment horizontal="left" vertical="top" wrapText="1"/>
    </xf>
    <xf numFmtId="0" fontId="21" fillId="12" borderId="28" xfId="0" applyFont="1" applyFill="1" applyBorder="1" applyAlignment="1">
      <alignment horizontal="left" vertical="top" wrapText="1"/>
    </xf>
    <xf numFmtId="0" fontId="25" fillId="12" borderId="28" xfId="0" applyNumberFormat="1" applyFont="1" applyFill="1" applyBorder="1" applyAlignment="1">
      <alignment vertical="center" wrapText="1"/>
    </xf>
    <xf numFmtId="0" fontId="21" fillId="25" borderId="28" xfId="0" applyFont="1" applyFill="1" applyBorder="1" applyAlignment="1">
      <alignment horizontal="left" vertical="top" wrapText="1"/>
    </xf>
    <xf numFmtId="0" fontId="24" fillId="25" borderId="28" xfId="0" applyNumberFormat="1" applyFont="1" applyFill="1" applyBorder="1" applyAlignment="1">
      <alignment vertical="center" wrapText="1"/>
    </xf>
    <xf numFmtId="0" fontId="25" fillId="25" borderId="28" xfId="0" applyNumberFormat="1" applyFont="1" applyFill="1" applyBorder="1" applyAlignment="1">
      <alignment vertical="center" wrapText="1"/>
    </xf>
    <xf numFmtId="0" fontId="26" fillId="25" borderId="28" xfId="0" applyNumberFormat="1" applyFont="1" applyFill="1" applyBorder="1" applyAlignment="1">
      <alignment vertical="center" wrapText="1"/>
    </xf>
    <xf numFmtId="0" fontId="21" fillId="14" borderId="28" xfId="0" applyFont="1" applyFill="1" applyBorder="1" applyAlignment="1">
      <alignment horizontal="left" vertical="top" wrapText="1"/>
    </xf>
    <xf numFmtId="0" fontId="24" fillId="14" borderId="28" xfId="0" applyNumberFormat="1" applyFont="1" applyFill="1" applyBorder="1" applyAlignment="1">
      <alignment vertical="center" wrapText="1"/>
    </xf>
    <xf numFmtId="0" fontId="25" fillId="14" borderId="28" xfId="0" applyNumberFormat="1" applyFont="1" applyFill="1" applyBorder="1" applyAlignment="1">
      <alignment vertical="center" wrapText="1"/>
    </xf>
    <xf numFmtId="0" fontId="26" fillId="14" borderId="28" xfId="0" applyNumberFormat="1" applyFont="1" applyFill="1" applyBorder="1" applyAlignment="1">
      <alignment vertical="center" wrapText="1"/>
    </xf>
    <xf numFmtId="0" fontId="45" fillId="2" borderId="0" xfId="0" applyFont="1" applyFill="1" applyAlignment="1">
      <alignment horizontal="left" vertical="top" wrapText="1"/>
    </xf>
    <xf numFmtId="0" fontId="46" fillId="2" borderId="0" xfId="0" applyFont="1" applyFill="1" applyAlignment="1">
      <alignment horizontal="center" vertical="center" wrapText="1"/>
    </xf>
    <xf numFmtId="0" fontId="47" fillId="2" borderId="0" xfId="0" applyFont="1" applyFill="1" applyAlignment="1">
      <alignment horizontal="left" vertical="top" wrapText="1"/>
    </xf>
    <xf numFmtId="0" fontId="8" fillId="10" borderId="7" xfId="0" applyFont="1" applyFill="1" applyBorder="1" applyAlignment="1">
      <alignment horizontal="center" vertical="top" wrapText="1"/>
    </xf>
    <xf numFmtId="0" fontId="4" fillId="10" borderId="7" xfId="0" applyFont="1" applyFill="1" applyBorder="1" applyAlignment="1">
      <alignment horizontal="center" vertical="top" wrapText="1"/>
    </xf>
    <xf numFmtId="0" fontId="4" fillId="10" borderId="12" xfId="0" applyFont="1" applyFill="1" applyBorder="1" applyAlignment="1">
      <alignment horizontal="left" vertical="top" wrapText="1"/>
    </xf>
    <xf numFmtId="0" fontId="4" fillId="10" borderId="13" xfId="0" applyFont="1" applyFill="1" applyBorder="1" applyAlignment="1">
      <alignment horizontal="left" vertical="top" wrapText="1"/>
    </xf>
    <xf numFmtId="0" fontId="4" fillId="10" borderId="14" xfId="0" applyFont="1" applyFill="1" applyBorder="1" applyAlignment="1">
      <alignment horizontal="left" vertical="top" wrapText="1"/>
    </xf>
    <xf numFmtId="0" fontId="8" fillId="10" borderId="15" xfId="0" applyFont="1" applyFill="1" applyBorder="1" applyAlignment="1">
      <alignment horizontal="center" vertical="top" wrapText="1"/>
    </xf>
    <xf numFmtId="0" fontId="8" fillId="10" borderId="22" xfId="0" applyFont="1" applyFill="1" applyBorder="1" applyAlignment="1">
      <alignment horizontal="center" vertical="top" wrapText="1"/>
    </xf>
    <xf numFmtId="0" fontId="8" fillId="10" borderId="23" xfId="0" applyFont="1" applyFill="1" applyBorder="1" applyAlignment="1">
      <alignment horizontal="center" vertical="top" wrapText="1"/>
    </xf>
    <xf numFmtId="0" fontId="4" fillId="10" borderId="7" xfId="0" applyFont="1" applyFill="1" applyBorder="1" applyAlignment="1">
      <alignment horizontal="left" vertical="top" wrapText="1"/>
    </xf>
    <xf numFmtId="0" fontId="4" fillId="10" borderId="7" xfId="0" applyFont="1" applyFill="1" applyBorder="1" applyAlignment="1">
      <alignment horizontal="right" vertical="top" wrapText="1"/>
    </xf>
    <xf numFmtId="0" fontId="4" fillId="10" borderId="17" xfId="0" applyFont="1" applyFill="1" applyBorder="1" applyAlignment="1">
      <alignment horizontal="left" vertical="top" wrapText="1"/>
    </xf>
    <xf numFmtId="0" fontId="4" fillId="10" borderId="21" xfId="0" applyFont="1" applyFill="1" applyBorder="1" applyAlignment="1">
      <alignment horizontal="left" vertical="top" wrapText="1"/>
    </xf>
    <xf numFmtId="0" fontId="4" fillId="10" borderId="20" xfId="0" applyFont="1" applyFill="1" applyBorder="1" applyAlignment="1">
      <alignment horizontal="left" vertical="top" wrapText="1"/>
    </xf>
    <xf numFmtId="0" fontId="23" fillId="10" borderId="28" xfId="0" applyFont="1" applyFill="1" applyBorder="1" applyAlignment="1">
      <alignment horizontal="center" vertical="top" wrapText="1"/>
    </xf>
    <xf numFmtId="0" fontId="23" fillId="10" borderId="29" xfId="0" applyFont="1" applyFill="1" applyBorder="1" applyAlignment="1">
      <alignment horizontal="center" vertical="center" wrapText="1"/>
    </xf>
    <xf numFmtId="0" fontId="23" fillId="10" borderId="30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top" wrapText="1"/>
    </xf>
    <xf numFmtId="0" fontId="2" fillId="6" borderId="11" xfId="0" applyFont="1" applyFill="1" applyBorder="1" applyAlignment="1">
      <alignment horizontal="center" vertical="top" wrapText="1"/>
    </xf>
    <xf numFmtId="0" fontId="1" fillId="10" borderId="8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top" wrapText="1"/>
    </xf>
    <xf numFmtId="0" fontId="1" fillId="11" borderId="11" xfId="0" applyFont="1" applyFill="1" applyBorder="1" applyAlignment="1">
      <alignment horizontal="center" vertical="top" wrapText="1"/>
    </xf>
    <xf numFmtId="0" fontId="1" fillId="17" borderId="10" xfId="0" applyFont="1" applyFill="1" applyBorder="1" applyAlignment="1">
      <alignment horizontal="center" vertical="top" wrapText="1"/>
    </xf>
    <xf numFmtId="0" fontId="1" fillId="17" borderId="11" xfId="0" applyFont="1" applyFill="1" applyBorder="1" applyAlignment="1">
      <alignment horizontal="center" vertical="top" wrapText="1"/>
    </xf>
    <xf numFmtId="0" fontId="22" fillId="2" borderId="19" xfId="0" applyFont="1" applyFill="1" applyBorder="1" applyAlignment="1">
      <alignment horizontal="center" wrapText="1"/>
    </xf>
    <xf numFmtId="0" fontId="22" fillId="2" borderId="24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vertical="top" wrapText="1"/>
    </xf>
    <xf numFmtId="0" fontId="8" fillId="3" borderId="7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right" vertical="top" wrapText="1"/>
    </xf>
    <xf numFmtId="0" fontId="2" fillId="5" borderId="3" xfId="0" applyFont="1" applyFill="1" applyBorder="1" applyAlignment="1">
      <alignment horizontal="center" vertical="top" wrapText="1"/>
    </xf>
    <xf numFmtId="0" fontId="2" fillId="5" borderId="7" xfId="0" applyFont="1" applyFill="1" applyBorder="1" applyAlignment="1">
      <alignment horizontal="center" vertical="top" wrapText="1"/>
    </xf>
    <xf numFmtId="0" fontId="1" fillId="6" borderId="10" xfId="0" applyFont="1" applyFill="1" applyBorder="1" applyAlignment="1">
      <alignment horizontal="center" vertical="top" wrapText="1"/>
    </xf>
    <xf numFmtId="0" fontId="1" fillId="6" borderId="11" xfId="0" applyFont="1" applyFill="1" applyBorder="1" applyAlignment="1">
      <alignment horizontal="center" vertical="top" wrapText="1"/>
    </xf>
    <xf numFmtId="0" fontId="1" fillId="10" borderId="10" xfId="0" applyFont="1" applyFill="1" applyBorder="1" applyAlignment="1">
      <alignment horizontal="center" vertical="top" wrapText="1"/>
    </xf>
    <xf numFmtId="0" fontId="1" fillId="10" borderId="11" xfId="0" applyFont="1" applyFill="1" applyBorder="1" applyAlignment="1">
      <alignment horizontal="center" vertical="top" wrapText="1"/>
    </xf>
    <xf numFmtId="0" fontId="2" fillId="6" borderId="6" xfId="0" applyFont="1" applyFill="1" applyBorder="1" applyAlignment="1">
      <alignment horizontal="center" vertical="top" wrapText="1"/>
    </xf>
    <xf numFmtId="0" fontId="1" fillId="17" borderId="6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top" wrapText="1"/>
    </xf>
    <xf numFmtId="0" fontId="1" fillId="17" borderId="6" xfId="0" applyFont="1" applyFill="1" applyBorder="1" applyAlignment="1">
      <alignment horizontal="center" vertical="top" wrapText="1"/>
    </xf>
    <xf numFmtId="0" fontId="1" fillId="6" borderId="6" xfId="0" applyFont="1" applyFill="1" applyBorder="1" applyAlignment="1">
      <alignment horizontal="center" vertical="top" wrapText="1"/>
    </xf>
    <xf numFmtId="0" fontId="1" fillId="10" borderId="6" xfId="0" applyFont="1" applyFill="1" applyBorder="1" applyAlignment="1">
      <alignment horizontal="center" vertical="top" wrapText="1"/>
    </xf>
    <xf numFmtId="0" fontId="1" fillId="10" borderId="6" xfId="0" applyFont="1" applyFill="1" applyBorder="1" applyAlignment="1">
      <alignment horizontal="center" vertical="center" wrapText="1"/>
    </xf>
    <xf numFmtId="0" fontId="8" fillId="11" borderId="15" xfId="0" applyFont="1" applyFill="1" applyBorder="1" applyAlignment="1">
      <alignment horizontal="center" vertical="top" wrapText="1"/>
    </xf>
    <xf numFmtId="0" fontId="8" fillId="6" borderId="15" xfId="0" applyFont="1" applyFill="1" applyBorder="1" applyAlignment="1">
      <alignment horizontal="center" vertical="top" wrapText="1"/>
    </xf>
    <xf numFmtId="0" fontId="8" fillId="2" borderId="15" xfId="0" applyFont="1" applyFill="1" applyBorder="1" applyAlignment="1">
      <alignment horizontal="center" vertical="top" wrapText="1"/>
    </xf>
    <xf numFmtId="0" fontId="8" fillId="11" borderId="22" xfId="0" applyFont="1" applyFill="1" applyBorder="1" applyAlignment="1">
      <alignment horizontal="center" vertical="top" wrapText="1"/>
    </xf>
    <xf numFmtId="0" fontId="8" fillId="11" borderId="23" xfId="0" applyFont="1" applyFill="1" applyBorder="1" applyAlignment="1">
      <alignment horizontal="center" vertical="top" wrapText="1"/>
    </xf>
    <xf numFmtId="0" fontId="8" fillId="6" borderId="22" xfId="0" applyFont="1" applyFill="1" applyBorder="1" applyAlignment="1">
      <alignment horizontal="center" vertical="top" wrapText="1"/>
    </xf>
    <xf numFmtId="0" fontId="8" fillId="6" borderId="23" xfId="0" applyFont="1" applyFill="1" applyBorder="1" applyAlignment="1">
      <alignment horizontal="center" vertical="top" wrapText="1"/>
    </xf>
    <xf numFmtId="0" fontId="8" fillId="6" borderId="33" xfId="0" applyFont="1" applyFill="1" applyBorder="1" applyAlignment="1">
      <alignment horizontal="center" vertical="top" wrapText="1"/>
    </xf>
    <xf numFmtId="0" fontId="8" fillId="6" borderId="34" xfId="0" applyFont="1" applyFill="1" applyBorder="1" applyAlignment="1">
      <alignment horizontal="center" vertical="top" wrapText="1"/>
    </xf>
    <xf numFmtId="0" fontId="8" fillId="2" borderId="31" xfId="0" applyFont="1" applyFill="1" applyBorder="1" applyAlignment="1">
      <alignment horizontal="center" vertical="top" wrapText="1"/>
    </xf>
    <xf numFmtId="0" fontId="8" fillId="2" borderId="32" xfId="0" applyFont="1" applyFill="1" applyBorder="1" applyAlignment="1">
      <alignment horizontal="center" vertical="top" wrapText="1"/>
    </xf>
    <xf numFmtId="0" fontId="8" fillId="2" borderId="18" xfId="0" applyFont="1" applyFill="1" applyBorder="1" applyAlignment="1">
      <alignment horizontal="center" vertical="top" wrapText="1"/>
    </xf>
    <xf numFmtId="0" fontId="8" fillId="2" borderId="2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FF3399"/>
      <color rgb="FF9933FF"/>
      <color rgb="FF33CC33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Распределение по уровням сложности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v>пониженный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сложности'!$A$10:$A$42</c:f>
              <c:strCache>
                <c:ptCount val="33"/>
                <c:pt idx="0">
                  <c:v>МБОУ Александровская СОШ</c:v>
                </c:pt>
                <c:pt idx="1">
                  <c:v>МБОУ Басандайская СОШ</c:v>
                </c:pt>
                <c:pt idx="2">
                  <c:v>МБОУ Спасская СОШ</c:v>
                </c:pt>
                <c:pt idx="3">
                  <c:v>МБОУ Богашёвская СОШ им. А.И.Федорова</c:v>
                </c:pt>
                <c:pt idx="4">
                  <c:v>МБОУ Воронинская СОШ</c:v>
                </c:pt>
                <c:pt idx="5">
                  <c:v>МБОУ Зональненская СОШ</c:v>
                </c:pt>
                <c:pt idx="6">
                  <c:v>МБОУ Зоркальцевская СОШ</c:v>
                </c:pt>
                <c:pt idx="7">
                  <c:v>МАОУ Итатская СОШ</c:v>
                </c:pt>
                <c:pt idx="8">
                  <c:v>МАОУ Калтайская СОШ</c:v>
                </c:pt>
                <c:pt idx="9">
                  <c:v>МАОУ Кафтанчиковская СОШ</c:v>
                </c:pt>
                <c:pt idx="10">
                  <c:v>МБОУ Кисловская СОШ</c:v>
                </c:pt>
                <c:pt idx="11">
                  <c:v>МАОУ Копыловская СОШ</c:v>
                </c:pt>
                <c:pt idx="12">
                  <c:v>МБОУ Корниловская СОШ</c:v>
                </c:pt>
                <c:pt idx="13">
                  <c:v>МБОУ Лучановская СОШ</c:v>
                </c:pt>
                <c:pt idx="14">
                  <c:v>МАОУ Малиновская СОШ</c:v>
                </c:pt>
                <c:pt idx="15">
                  <c:v>МБОУ Межениновская СОШ</c:v>
                </c:pt>
                <c:pt idx="16">
                  <c:v>МБОУ Мирненская СОШ</c:v>
                </c:pt>
                <c:pt idx="17">
                  <c:v>МБОУ Молодёжненская СОШ</c:v>
                </c:pt>
                <c:pt idx="18">
                  <c:v> МАОУ Моряковская СОШ</c:v>
                </c:pt>
                <c:pt idx="19">
                  <c:v>МБОУ Наумовская СОШ</c:v>
                </c:pt>
                <c:pt idx="20">
                  <c:v>МБОУ Нелюбинская СОШ</c:v>
                </c:pt>
                <c:pt idx="21">
                  <c:v>МБОУ Новоархангельская СОШ</c:v>
                </c:pt>
                <c:pt idx="22">
                  <c:v>МБОУ Новорождественская СОШ</c:v>
                </c:pt>
                <c:pt idx="23">
                  <c:v>МБОУ Октябрьская СОШ</c:v>
                </c:pt>
                <c:pt idx="24">
                  <c:v>МБОУ Поросинская СОШ</c:v>
                </c:pt>
                <c:pt idx="25">
                  <c:v>МБОУ Рыбаловская СОШ</c:v>
                </c:pt>
                <c:pt idx="26">
                  <c:v>МБОУ Турунтаевская СОШ</c:v>
                </c:pt>
                <c:pt idx="27">
                  <c:v>МБОУ Чернореченская СОШ</c:v>
                </c:pt>
                <c:pt idx="28">
                  <c:v>МБОУ Петуховская СОШ</c:v>
                </c:pt>
                <c:pt idx="29">
                  <c:v>МБОУ Халдеевская ООШ</c:v>
                </c:pt>
                <c:pt idx="30">
                  <c:v>МАОУ СОШ «Интеграция»</c:v>
                </c:pt>
                <c:pt idx="31">
                  <c:v>Средние по муниципалитету:</c:v>
                </c:pt>
                <c:pt idx="32">
                  <c:v>Cредние* по региону:</c:v>
                </c:pt>
              </c:strCache>
            </c:strRef>
          </c:cat>
          <c:val>
            <c:numRef>
              <c:f>'СОШ по уровням сложности'!$K$10:$K$42</c:f>
              <c:numCache>
                <c:formatCode>General</c:formatCode>
                <c:ptCount val="33"/>
                <c:pt idx="0">
                  <c:v>6.67</c:v>
                </c:pt>
                <c:pt idx="1">
                  <c:v>12.5</c:v>
                </c:pt>
                <c:pt idx="2">
                  <c:v>33.33</c:v>
                </c:pt>
                <c:pt idx="3">
                  <c:v>48.65</c:v>
                </c:pt>
                <c:pt idx="4">
                  <c:v>28.57</c:v>
                </c:pt>
                <c:pt idx="5">
                  <c:v>48.91</c:v>
                </c:pt>
                <c:pt idx="6">
                  <c:v>34.29</c:v>
                </c:pt>
                <c:pt idx="7">
                  <c:v>5</c:v>
                </c:pt>
                <c:pt idx="8">
                  <c:v>9.52</c:v>
                </c:pt>
                <c:pt idx="9">
                  <c:v>69.569999999999993</c:v>
                </c:pt>
                <c:pt idx="10">
                  <c:v>38.18</c:v>
                </c:pt>
                <c:pt idx="11">
                  <c:v>44.44</c:v>
                </c:pt>
                <c:pt idx="12">
                  <c:v>35.090000000000003</c:v>
                </c:pt>
                <c:pt idx="13">
                  <c:v>0</c:v>
                </c:pt>
                <c:pt idx="14">
                  <c:v>2.94</c:v>
                </c:pt>
                <c:pt idx="15">
                  <c:v>78.569999999999993</c:v>
                </c:pt>
                <c:pt idx="16">
                  <c:v>22.22</c:v>
                </c:pt>
                <c:pt idx="17">
                  <c:v>56.25</c:v>
                </c:pt>
                <c:pt idx="18">
                  <c:v>1.79</c:v>
                </c:pt>
                <c:pt idx="19">
                  <c:v>100</c:v>
                </c:pt>
                <c:pt idx="20">
                  <c:v>44.44</c:v>
                </c:pt>
                <c:pt idx="21">
                  <c:v>100</c:v>
                </c:pt>
                <c:pt idx="22">
                  <c:v>75</c:v>
                </c:pt>
                <c:pt idx="23">
                  <c:v>36.840000000000003</c:v>
                </c:pt>
                <c:pt idx="24">
                  <c:v>11.11</c:v>
                </c:pt>
                <c:pt idx="25">
                  <c:v>80</c:v>
                </c:pt>
                <c:pt idx="26">
                  <c:v>44.44</c:v>
                </c:pt>
                <c:pt idx="27">
                  <c:v>40</c:v>
                </c:pt>
                <c:pt idx="28">
                  <c:v>0</c:v>
                </c:pt>
                <c:pt idx="29">
                  <c:v>42.86</c:v>
                </c:pt>
                <c:pt idx="30">
                  <c:v>38.03</c:v>
                </c:pt>
                <c:pt idx="31">
                  <c:v>34.25</c:v>
                </c:pt>
                <c:pt idx="32">
                  <c:v>29.51</c:v>
                </c:pt>
              </c:numCache>
            </c:numRef>
          </c:val>
        </c:ser>
        <c:ser>
          <c:idx val="1"/>
          <c:order val="1"/>
          <c:tx>
            <c:v>базовый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сложности'!$A$10:$A$42</c:f>
              <c:strCache>
                <c:ptCount val="33"/>
                <c:pt idx="0">
                  <c:v>МБОУ Александровская СОШ</c:v>
                </c:pt>
                <c:pt idx="1">
                  <c:v>МБОУ Басандайская СОШ</c:v>
                </c:pt>
                <c:pt idx="2">
                  <c:v>МБОУ Спасская СОШ</c:v>
                </c:pt>
                <c:pt idx="3">
                  <c:v>МБОУ Богашёвская СОШ им. А.И.Федорова</c:v>
                </c:pt>
                <c:pt idx="4">
                  <c:v>МБОУ Воронинская СОШ</c:v>
                </c:pt>
                <c:pt idx="5">
                  <c:v>МБОУ Зональненская СОШ</c:v>
                </c:pt>
                <c:pt idx="6">
                  <c:v>МБОУ Зоркальцевская СОШ</c:v>
                </c:pt>
                <c:pt idx="7">
                  <c:v>МАОУ Итатская СОШ</c:v>
                </c:pt>
                <c:pt idx="8">
                  <c:v>МАОУ Калтайская СОШ</c:v>
                </c:pt>
                <c:pt idx="9">
                  <c:v>МАОУ Кафтанчиковская СОШ</c:v>
                </c:pt>
                <c:pt idx="10">
                  <c:v>МБОУ Кисловская СОШ</c:v>
                </c:pt>
                <c:pt idx="11">
                  <c:v>МАОУ Копыловская СОШ</c:v>
                </c:pt>
                <c:pt idx="12">
                  <c:v>МБОУ Корниловская СОШ</c:v>
                </c:pt>
                <c:pt idx="13">
                  <c:v>МБОУ Лучановская СОШ</c:v>
                </c:pt>
                <c:pt idx="14">
                  <c:v>МАОУ Малиновская СОШ</c:v>
                </c:pt>
                <c:pt idx="15">
                  <c:v>МБОУ Межениновская СОШ</c:v>
                </c:pt>
                <c:pt idx="16">
                  <c:v>МБОУ Мирненская СОШ</c:v>
                </c:pt>
                <c:pt idx="17">
                  <c:v>МБОУ Молодёжненская СОШ</c:v>
                </c:pt>
                <c:pt idx="18">
                  <c:v> МАОУ Моряковская СОШ</c:v>
                </c:pt>
                <c:pt idx="19">
                  <c:v>МБОУ Наумовская СОШ</c:v>
                </c:pt>
                <c:pt idx="20">
                  <c:v>МБОУ Нелюбинская СОШ</c:v>
                </c:pt>
                <c:pt idx="21">
                  <c:v>МБОУ Новоархангельская СОШ</c:v>
                </c:pt>
                <c:pt idx="22">
                  <c:v>МБОУ Новорождественская СОШ</c:v>
                </c:pt>
                <c:pt idx="23">
                  <c:v>МБОУ Октябрьская СОШ</c:v>
                </c:pt>
                <c:pt idx="24">
                  <c:v>МБОУ Поросинская СОШ</c:v>
                </c:pt>
                <c:pt idx="25">
                  <c:v>МБОУ Рыбаловская СОШ</c:v>
                </c:pt>
                <c:pt idx="26">
                  <c:v>МБОУ Турунтаевская СОШ</c:v>
                </c:pt>
                <c:pt idx="27">
                  <c:v>МБОУ Чернореченская СОШ</c:v>
                </c:pt>
                <c:pt idx="28">
                  <c:v>МБОУ Петуховская СОШ</c:v>
                </c:pt>
                <c:pt idx="29">
                  <c:v>МБОУ Халдеевская ООШ</c:v>
                </c:pt>
                <c:pt idx="30">
                  <c:v>МАОУ СОШ «Интеграция»</c:v>
                </c:pt>
                <c:pt idx="31">
                  <c:v>Средние по муниципалитету:</c:v>
                </c:pt>
                <c:pt idx="32">
                  <c:v>Cредние* по региону:</c:v>
                </c:pt>
              </c:strCache>
            </c:strRef>
          </c:cat>
          <c:val>
            <c:numRef>
              <c:f>'СОШ по уровням сложности'!$M$10:$M$42</c:f>
              <c:numCache>
                <c:formatCode>General</c:formatCode>
                <c:ptCount val="33"/>
                <c:pt idx="0">
                  <c:v>73.33</c:v>
                </c:pt>
                <c:pt idx="1">
                  <c:v>12.5</c:v>
                </c:pt>
                <c:pt idx="2">
                  <c:v>27.78</c:v>
                </c:pt>
                <c:pt idx="3">
                  <c:v>35.14</c:v>
                </c:pt>
                <c:pt idx="4">
                  <c:v>14.29</c:v>
                </c:pt>
                <c:pt idx="5">
                  <c:v>30.43</c:v>
                </c:pt>
                <c:pt idx="6">
                  <c:v>37.14</c:v>
                </c:pt>
                <c:pt idx="7">
                  <c:v>25</c:v>
                </c:pt>
                <c:pt idx="8">
                  <c:v>61.9</c:v>
                </c:pt>
                <c:pt idx="9">
                  <c:v>26.09</c:v>
                </c:pt>
                <c:pt idx="10">
                  <c:v>38.18</c:v>
                </c:pt>
                <c:pt idx="11">
                  <c:v>41.67</c:v>
                </c:pt>
                <c:pt idx="12">
                  <c:v>54.39</c:v>
                </c:pt>
                <c:pt idx="13">
                  <c:v>66.67</c:v>
                </c:pt>
                <c:pt idx="14">
                  <c:v>41.18</c:v>
                </c:pt>
                <c:pt idx="15">
                  <c:v>21.43</c:v>
                </c:pt>
                <c:pt idx="16">
                  <c:v>44.44</c:v>
                </c:pt>
                <c:pt idx="17">
                  <c:v>37.5</c:v>
                </c:pt>
                <c:pt idx="18">
                  <c:v>60.71</c:v>
                </c:pt>
                <c:pt idx="19">
                  <c:v>0</c:v>
                </c:pt>
                <c:pt idx="20">
                  <c:v>33.33</c:v>
                </c:pt>
                <c:pt idx="21">
                  <c:v>0</c:v>
                </c:pt>
                <c:pt idx="22">
                  <c:v>25</c:v>
                </c:pt>
                <c:pt idx="23">
                  <c:v>15.79</c:v>
                </c:pt>
                <c:pt idx="24">
                  <c:v>38.89</c:v>
                </c:pt>
                <c:pt idx="25">
                  <c:v>20</c:v>
                </c:pt>
                <c:pt idx="26">
                  <c:v>44.44</c:v>
                </c:pt>
                <c:pt idx="27">
                  <c:v>50</c:v>
                </c:pt>
                <c:pt idx="28">
                  <c:v>85.71</c:v>
                </c:pt>
                <c:pt idx="29">
                  <c:v>42.86</c:v>
                </c:pt>
                <c:pt idx="30">
                  <c:v>29.58</c:v>
                </c:pt>
                <c:pt idx="31">
                  <c:v>39.090000000000003</c:v>
                </c:pt>
                <c:pt idx="32">
                  <c:v>39.4</c:v>
                </c:pt>
              </c:numCache>
            </c:numRef>
          </c:val>
        </c:ser>
        <c:ser>
          <c:idx val="2"/>
          <c:order val="2"/>
          <c:tx>
            <c:v>повышенный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сложности'!$A$10:$A$42</c:f>
              <c:strCache>
                <c:ptCount val="33"/>
                <c:pt idx="0">
                  <c:v>МБОУ Александровская СОШ</c:v>
                </c:pt>
                <c:pt idx="1">
                  <c:v>МБОУ Басандайская СОШ</c:v>
                </c:pt>
                <c:pt idx="2">
                  <c:v>МБОУ Спасская СОШ</c:v>
                </c:pt>
                <c:pt idx="3">
                  <c:v>МБОУ Богашёвская СОШ им. А.И.Федорова</c:v>
                </c:pt>
                <c:pt idx="4">
                  <c:v>МБОУ Воронинская СОШ</c:v>
                </c:pt>
                <c:pt idx="5">
                  <c:v>МБОУ Зональненская СОШ</c:v>
                </c:pt>
                <c:pt idx="6">
                  <c:v>МБОУ Зоркальцевская СОШ</c:v>
                </c:pt>
                <c:pt idx="7">
                  <c:v>МАОУ Итатская СОШ</c:v>
                </c:pt>
                <c:pt idx="8">
                  <c:v>МАОУ Калтайская СОШ</c:v>
                </c:pt>
                <c:pt idx="9">
                  <c:v>МАОУ Кафтанчиковская СОШ</c:v>
                </c:pt>
                <c:pt idx="10">
                  <c:v>МБОУ Кисловская СОШ</c:v>
                </c:pt>
                <c:pt idx="11">
                  <c:v>МАОУ Копыловская СОШ</c:v>
                </c:pt>
                <c:pt idx="12">
                  <c:v>МБОУ Корниловская СОШ</c:v>
                </c:pt>
                <c:pt idx="13">
                  <c:v>МБОУ Лучановская СОШ</c:v>
                </c:pt>
                <c:pt idx="14">
                  <c:v>МАОУ Малиновская СОШ</c:v>
                </c:pt>
                <c:pt idx="15">
                  <c:v>МБОУ Межениновская СОШ</c:v>
                </c:pt>
                <c:pt idx="16">
                  <c:v>МБОУ Мирненская СОШ</c:v>
                </c:pt>
                <c:pt idx="17">
                  <c:v>МБОУ Молодёжненская СОШ</c:v>
                </c:pt>
                <c:pt idx="18">
                  <c:v> МАОУ Моряковская СОШ</c:v>
                </c:pt>
                <c:pt idx="19">
                  <c:v>МБОУ Наумовская СОШ</c:v>
                </c:pt>
                <c:pt idx="20">
                  <c:v>МБОУ Нелюбинская СОШ</c:v>
                </c:pt>
                <c:pt idx="21">
                  <c:v>МБОУ Новоархангельская СОШ</c:v>
                </c:pt>
                <c:pt idx="22">
                  <c:v>МБОУ Новорождественская СОШ</c:v>
                </c:pt>
                <c:pt idx="23">
                  <c:v>МБОУ Октябрьская СОШ</c:v>
                </c:pt>
                <c:pt idx="24">
                  <c:v>МБОУ Поросинская СОШ</c:v>
                </c:pt>
                <c:pt idx="25">
                  <c:v>МБОУ Рыбаловская СОШ</c:v>
                </c:pt>
                <c:pt idx="26">
                  <c:v>МБОУ Турунтаевская СОШ</c:v>
                </c:pt>
                <c:pt idx="27">
                  <c:v>МБОУ Чернореченская СОШ</c:v>
                </c:pt>
                <c:pt idx="28">
                  <c:v>МБОУ Петуховская СОШ</c:v>
                </c:pt>
                <c:pt idx="29">
                  <c:v>МБОУ Халдеевская ООШ</c:v>
                </c:pt>
                <c:pt idx="30">
                  <c:v>МАОУ СОШ «Интеграция»</c:v>
                </c:pt>
                <c:pt idx="31">
                  <c:v>Средние по муниципалитету:</c:v>
                </c:pt>
                <c:pt idx="32">
                  <c:v>Cредние* по региону:</c:v>
                </c:pt>
              </c:strCache>
            </c:strRef>
          </c:cat>
          <c:val>
            <c:numRef>
              <c:f>'СОШ по уровням сложности'!$O$10:$O$42</c:f>
              <c:numCache>
                <c:formatCode>General</c:formatCode>
                <c:ptCount val="33"/>
                <c:pt idx="0">
                  <c:v>20</c:v>
                </c:pt>
                <c:pt idx="1">
                  <c:v>62.5</c:v>
                </c:pt>
                <c:pt idx="2">
                  <c:v>38.89</c:v>
                </c:pt>
                <c:pt idx="3">
                  <c:v>13.51</c:v>
                </c:pt>
                <c:pt idx="4">
                  <c:v>57.14</c:v>
                </c:pt>
                <c:pt idx="5">
                  <c:v>18.48</c:v>
                </c:pt>
                <c:pt idx="6">
                  <c:v>28.57</c:v>
                </c:pt>
                <c:pt idx="7">
                  <c:v>70</c:v>
                </c:pt>
                <c:pt idx="8">
                  <c:v>28.57</c:v>
                </c:pt>
                <c:pt idx="9">
                  <c:v>4.3499999999999996</c:v>
                </c:pt>
                <c:pt idx="10">
                  <c:v>20</c:v>
                </c:pt>
                <c:pt idx="11">
                  <c:v>13.89</c:v>
                </c:pt>
                <c:pt idx="12">
                  <c:v>10.53</c:v>
                </c:pt>
                <c:pt idx="13">
                  <c:v>33.33</c:v>
                </c:pt>
                <c:pt idx="14">
                  <c:v>50</c:v>
                </c:pt>
                <c:pt idx="15">
                  <c:v>0</c:v>
                </c:pt>
                <c:pt idx="16">
                  <c:v>33.33</c:v>
                </c:pt>
                <c:pt idx="17">
                  <c:v>6.25</c:v>
                </c:pt>
                <c:pt idx="18">
                  <c:v>37.5</c:v>
                </c:pt>
                <c:pt idx="19">
                  <c:v>0</c:v>
                </c:pt>
                <c:pt idx="20">
                  <c:v>22.22</c:v>
                </c:pt>
                <c:pt idx="21">
                  <c:v>0</c:v>
                </c:pt>
                <c:pt idx="22">
                  <c:v>0</c:v>
                </c:pt>
                <c:pt idx="23">
                  <c:v>42.11</c:v>
                </c:pt>
                <c:pt idx="24">
                  <c:v>44.44</c:v>
                </c:pt>
                <c:pt idx="25">
                  <c:v>0</c:v>
                </c:pt>
                <c:pt idx="26">
                  <c:v>11.11</c:v>
                </c:pt>
                <c:pt idx="27">
                  <c:v>10</c:v>
                </c:pt>
                <c:pt idx="28">
                  <c:v>14.29</c:v>
                </c:pt>
                <c:pt idx="29">
                  <c:v>14.29</c:v>
                </c:pt>
                <c:pt idx="30">
                  <c:v>32.39</c:v>
                </c:pt>
                <c:pt idx="31">
                  <c:v>25.28</c:v>
                </c:pt>
                <c:pt idx="32">
                  <c:v>27.46</c:v>
                </c:pt>
              </c:numCache>
            </c:numRef>
          </c:val>
        </c:ser>
        <c:ser>
          <c:idx val="3"/>
          <c:order val="3"/>
          <c:tx>
            <c:v>высокий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сложности'!$A$10:$A$42</c:f>
              <c:strCache>
                <c:ptCount val="33"/>
                <c:pt idx="0">
                  <c:v>МБОУ Александровская СОШ</c:v>
                </c:pt>
                <c:pt idx="1">
                  <c:v>МБОУ Басандайская СОШ</c:v>
                </c:pt>
                <c:pt idx="2">
                  <c:v>МБОУ Спасская СОШ</c:v>
                </c:pt>
                <c:pt idx="3">
                  <c:v>МБОУ Богашёвская СОШ им. А.И.Федорова</c:v>
                </c:pt>
                <c:pt idx="4">
                  <c:v>МБОУ Воронинская СОШ</c:v>
                </c:pt>
                <c:pt idx="5">
                  <c:v>МБОУ Зональненская СОШ</c:v>
                </c:pt>
                <c:pt idx="6">
                  <c:v>МБОУ Зоркальцевская СОШ</c:v>
                </c:pt>
                <c:pt idx="7">
                  <c:v>МАОУ Итатская СОШ</c:v>
                </c:pt>
                <c:pt idx="8">
                  <c:v>МАОУ Калтайская СОШ</c:v>
                </c:pt>
                <c:pt idx="9">
                  <c:v>МАОУ Кафтанчиковская СОШ</c:v>
                </c:pt>
                <c:pt idx="10">
                  <c:v>МБОУ Кисловская СОШ</c:v>
                </c:pt>
                <c:pt idx="11">
                  <c:v>МАОУ Копыловская СОШ</c:v>
                </c:pt>
                <c:pt idx="12">
                  <c:v>МБОУ Корниловская СОШ</c:v>
                </c:pt>
                <c:pt idx="13">
                  <c:v>МБОУ Лучановская СОШ</c:v>
                </c:pt>
                <c:pt idx="14">
                  <c:v>МАОУ Малиновская СОШ</c:v>
                </c:pt>
                <c:pt idx="15">
                  <c:v>МБОУ Межениновская СОШ</c:v>
                </c:pt>
                <c:pt idx="16">
                  <c:v>МБОУ Мирненская СОШ</c:v>
                </c:pt>
                <c:pt idx="17">
                  <c:v>МБОУ Молодёжненская СОШ</c:v>
                </c:pt>
                <c:pt idx="18">
                  <c:v> МАОУ Моряковская СОШ</c:v>
                </c:pt>
                <c:pt idx="19">
                  <c:v>МБОУ Наумовская СОШ</c:v>
                </c:pt>
                <c:pt idx="20">
                  <c:v>МБОУ Нелюбинская СОШ</c:v>
                </c:pt>
                <c:pt idx="21">
                  <c:v>МБОУ Новоархангельская СОШ</c:v>
                </c:pt>
                <c:pt idx="22">
                  <c:v>МБОУ Новорождественская СОШ</c:v>
                </c:pt>
                <c:pt idx="23">
                  <c:v>МБОУ Октябрьская СОШ</c:v>
                </c:pt>
                <c:pt idx="24">
                  <c:v>МБОУ Поросинская СОШ</c:v>
                </c:pt>
                <c:pt idx="25">
                  <c:v>МБОУ Рыбаловская СОШ</c:v>
                </c:pt>
                <c:pt idx="26">
                  <c:v>МБОУ Турунтаевская СОШ</c:v>
                </c:pt>
                <c:pt idx="27">
                  <c:v>МБОУ Чернореченская СОШ</c:v>
                </c:pt>
                <c:pt idx="28">
                  <c:v>МБОУ Петуховская СОШ</c:v>
                </c:pt>
                <c:pt idx="29">
                  <c:v>МБОУ Халдеевская ООШ</c:v>
                </c:pt>
                <c:pt idx="30">
                  <c:v>МАОУ СОШ «Интеграция»</c:v>
                </c:pt>
                <c:pt idx="31">
                  <c:v>Средние по муниципалитету:</c:v>
                </c:pt>
                <c:pt idx="32">
                  <c:v>Cредние* по региону:</c:v>
                </c:pt>
              </c:strCache>
            </c:strRef>
          </c:cat>
          <c:val>
            <c:numRef>
              <c:f>'СОШ по уровням сложности'!$Q$10:$Q$42</c:f>
              <c:numCache>
                <c:formatCode>General</c:formatCode>
                <c:ptCount val="33"/>
                <c:pt idx="0">
                  <c:v>0</c:v>
                </c:pt>
                <c:pt idx="1">
                  <c:v>12.5</c:v>
                </c:pt>
                <c:pt idx="2">
                  <c:v>0</c:v>
                </c:pt>
                <c:pt idx="3">
                  <c:v>2.7</c:v>
                </c:pt>
                <c:pt idx="4">
                  <c:v>0</c:v>
                </c:pt>
                <c:pt idx="5">
                  <c:v>2.17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3.64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5.88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5.26</c:v>
                </c:pt>
                <c:pt idx="24">
                  <c:v>5.56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1.38</c:v>
                </c:pt>
                <c:pt idx="32">
                  <c:v>3.63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57355392"/>
        <c:axId val="157385856"/>
        <c:axId val="0"/>
      </c:bar3DChart>
      <c:catAx>
        <c:axId val="157355392"/>
        <c:scaling>
          <c:orientation val="minMax"/>
        </c:scaling>
        <c:delete val="0"/>
        <c:axPos val="l"/>
        <c:majorTickMark val="none"/>
        <c:minorTickMark val="none"/>
        <c:tickLblPos val="nextTo"/>
        <c:crossAx val="157385856"/>
        <c:crosses val="autoZero"/>
        <c:auto val="1"/>
        <c:lblAlgn val="ctr"/>
        <c:lblOffset val="100"/>
        <c:noMultiLvlLbl val="0"/>
      </c:catAx>
      <c:valAx>
        <c:axId val="157385856"/>
        <c:scaling>
          <c:orientation val="minMax"/>
        </c:scaling>
        <c:delete val="0"/>
        <c:axPos val="b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15735539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(П) 4.1.14 сопоставлять разные точки зрения и разные источники информации по заданной теме (47,307%)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СОШ-УУД'!$B$10</c:f>
              <c:strCache>
                <c:ptCount val="1"/>
                <c:pt idx="0">
                  <c:v>4.1.14 сопоставлять разные точки зрения и разные источники информации по заданной теме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3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6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7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9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3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C00000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СОШ-УУД'!$C$1:$AI$1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Рыбаловская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'графики СОШ-УУД'!$C$10:$AI$10</c:f>
              <c:numCache>
                <c:formatCode>General</c:formatCode>
                <c:ptCount val="33"/>
                <c:pt idx="0">
                  <c:v>47.146000000000001</c:v>
                </c:pt>
                <c:pt idx="1">
                  <c:v>47.307000000000002</c:v>
                </c:pt>
                <c:pt idx="2">
                  <c:v>65</c:v>
                </c:pt>
                <c:pt idx="3">
                  <c:v>40.475999999999999</c:v>
                </c:pt>
                <c:pt idx="4">
                  <c:v>28.260999999999999</c:v>
                </c:pt>
                <c:pt idx="5">
                  <c:v>48.610999999999997</c:v>
                </c:pt>
                <c:pt idx="6">
                  <c:v>77.941000000000003</c:v>
                </c:pt>
                <c:pt idx="7">
                  <c:v>58.036000000000001</c:v>
                </c:pt>
                <c:pt idx="8">
                  <c:v>46.478999999999999</c:v>
                </c:pt>
                <c:pt idx="9">
                  <c:v>23.332999999999998</c:v>
                </c:pt>
                <c:pt idx="10">
                  <c:v>81.25</c:v>
                </c:pt>
                <c:pt idx="11">
                  <c:v>50</c:v>
                </c:pt>
                <c:pt idx="12">
                  <c:v>64.286000000000001</c:v>
                </c:pt>
                <c:pt idx="13">
                  <c:v>49.457000000000001</c:v>
                </c:pt>
                <c:pt idx="14">
                  <c:v>60</c:v>
                </c:pt>
                <c:pt idx="15">
                  <c:v>48.182000000000002</c:v>
                </c:pt>
                <c:pt idx="16">
                  <c:v>19.297999999999998</c:v>
                </c:pt>
                <c:pt idx="17">
                  <c:v>83.332999999999998</c:v>
                </c:pt>
                <c:pt idx="18">
                  <c:v>57.143000000000001</c:v>
                </c:pt>
                <c:pt idx="19">
                  <c:v>66.667000000000002</c:v>
                </c:pt>
                <c:pt idx="20">
                  <c:v>21.875</c:v>
                </c:pt>
                <c:pt idx="21">
                  <c:v>0</c:v>
                </c:pt>
                <c:pt idx="22">
                  <c:v>33.332999999999998</c:v>
                </c:pt>
                <c:pt idx="23">
                  <c:v>50</c:v>
                </c:pt>
                <c:pt idx="24">
                  <c:v>43.75</c:v>
                </c:pt>
                <c:pt idx="25">
                  <c:v>47.368000000000002</c:v>
                </c:pt>
                <c:pt idx="26">
                  <c:v>28.571000000000002</c:v>
                </c:pt>
                <c:pt idx="27">
                  <c:v>44.444000000000003</c:v>
                </c:pt>
                <c:pt idx="28">
                  <c:v>40</c:v>
                </c:pt>
                <c:pt idx="29">
                  <c:v>50</c:v>
                </c:pt>
                <c:pt idx="30">
                  <c:v>27.777999999999999</c:v>
                </c:pt>
                <c:pt idx="31">
                  <c:v>35.713999999999999</c:v>
                </c:pt>
                <c:pt idx="32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9405184"/>
        <c:axId val="159406720"/>
        <c:axId val="0"/>
      </c:bar3DChart>
      <c:catAx>
        <c:axId val="15940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06720"/>
        <c:crosses val="autoZero"/>
        <c:auto val="1"/>
        <c:lblAlgn val="ctr"/>
        <c:lblOffset val="100"/>
        <c:noMultiLvlLbl val="0"/>
      </c:catAx>
      <c:valAx>
        <c:axId val="15940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405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1.1.1 создавать и преобразовывать модели и схемы для решения задач (41,022%)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СОШ-УУД'!$B$11</c:f>
              <c:strCache>
                <c:ptCount val="1"/>
                <c:pt idx="0">
                  <c:v>1.1.1 создавать и преобразовывать модели и схемы для решения задач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9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16"/>
            <c:invertIfNegative val="0"/>
            <c:bubble3D val="0"/>
          </c:dPt>
          <c:dPt>
            <c:idx val="26"/>
            <c:invertIfNegative val="0"/>
            <c:bubble3D val="0"/>
            <c:spPr>
              <a:solidFill>
                <a:schemeClr val="accent1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СОШ-УУД'!$C$1:$AI$1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Рыбаловская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'графики СОШ-УУД'!$C$11:$AI$11</c:f>
              <c:numCache>
                <c:formatCode>General</c:formatCode>
                <c:ptCount val="33"/>
                <c:pt idx="0">
                  <c:v>40.101999999999997</c:v>
                </c:pt>
                <c:pt idx="1">
                  <c:v>41.021999999999998</c:v>
                </c:pt>
                <c:pt idx="2">
                  <c:v>45</c:v>
                </c:pt>
                <c:pt idx="3">
                  <c:v>71.429000000000002</c:v>
                </c:pt>
                <c:pt idx="4">
                  <c:v>8.6959999999999997</c:v>
                </c:pt>
                <c:pt idx="5">
                  <c:v>30.556000000000001</c:v>
                </c:pt>
                <c:pt idx="6">
                  <c:v>55.881999999999998</c:v>
                </c:pt>
                <c:pt idx="7">
                  <c:v>75</c:v>
                </c:pt>
                <c:pt idx="8">
                  <c:v>32.393999999999998</c:v>
                </c:pt>
                <c:pt idx="9">
                  <c:v>60</c:v>
                </c:pt>
                <c:pt idx="10">
                  <c:v>75</c:v>
                </c:pt>
                <c:pt idx="11">
                  <c:v>29.73</c:v>
                </c:pt>
                <c:pt idx="12">
                  <c:v>14.286</c:v>
                </c:pt>
                <c:pt idx="13">
                  <c:v>36.957000000000001</c:v>
                </c:pt>
                <c:pt idx="14">
                  <c:v>45.713999999999999</c:v>
                </c:pt>
                <c:pt idx="15">
                  <c:v>32.726999999999997</c:v>
                </c:pt>
                <c:pt idx="16">
                  <c:v>50.877000000000002</c:v>
                </c:pt>
                <c:pt idx="17">
                  <c:v>0</c:v>
                </c:pt>
                <c:pt idx="18">
                  <c:v>35.713999999999999</c:v>
                </c:pt>
                <c:pt idx="19">
                  <c:v>44.444000000000003</c:v>
                </c:pt>
                <c:pt idx="20">
                  <c:v>31.25</c:v>
                </c:pt>
                <c:pt idx="21">
                  <c:v>0</c:v>
                </c:pt>
                <c:pt idx="22">
                  <c:v>33.332999999999998</c:v>
                </c:pt>
                <c:pt idx="23">
                  <c:v>0</c:v>
                </c:pt>
                <c:pt idx="24">
                  <c:v>25</c:v>
                </c:pt>
                <c:pt idx="25">
                  <c:v>21.053000000000001</c:v>
                </c:pt>
                <c:pt idx="26">
                  <c:v>100</c:v>
                </c:pt>
                <c:pt idx="27">
                  <c:v>33.332999999999998</c:v>
                </c:pt>
                <c:pt idx="28">
                  <c:v>20</c:v>
                </c:pt>
                <c:pt idx="29">
                  <c:v>44.444000000000003</c:v>
                </c:pt>
                <c:pt idx="30">
                  <c:v>33.332999999999998</c:v>
                </c:pt>
                <c:pt idx="31">
                  <c:v>28.571000000000002</c:v>
                </c:pt>
                <c:pt idx="32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9521408"/>
        <c:axId val="159527296"/>
        <c:axId val="0"/>
      </c:bar3DChart>
      <c:catAx>
        <c:axId val="15952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27296"/>
        <c:crosses val="autoZero"/>
        <c:auto val="1"/>
        <c:lblAlgn val="ctr"/>
        <c:lblOffset val="100"/>
        <c:noMultiLvlLbl val="0"/>
      </c:catAx>
      <c:valAx>
        <c:axId val="159527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521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(П) 1.1.13 работать с метафорами – понимать переносный смысл выражений, понимать и употреблять обороты речи, построенные на скрытом уподоблении, образном сближении слов</a:t>
            </a:r>
            <a:r>
              <a:rPr lang="ru-RU" baseline="0"/>
              <a:t> (35,773%)</a:t>
            </a:r>
            <a:endParaRPr lang="ru-RU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СОШ-УУД'!$B$12</c:f>
              <c:strCache>
                <c:ptCount val="1"/>
                <c:pt idx="0">
                  <c:v>1.1.13 работать с метафорами – понимать переносный смысл выражений, понимать и употреблять обороты речи, построенные на скрытом уподоблении, образном сближении слов.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17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22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23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25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27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7030A0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СОШ-УУД'!$C$1:$AI$1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Рыбаловская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'графики СОШ-УУД'!$C$12:$AI$12</c:f>
              <c:numCache>
                <c:formatCode>General</c:formatCode>
                <c:ptCount val="33"/>
                <c:pt idx="0">
                  <c:v>41.015000000000001</c:v>
                </c:pt>
                <c:pt idx="1">
                  <c:v>35.773000000000003</c:v>
                </c:pt>
                <c:pt idx="2">
                  <c:v>45</c:v>
                </c:pt>
                <c:pt idx="3">
                  <c:v>16.667000000000002</c:v>
                </c:pt>
                <c:pt idx="4">
                  <c:v>30.434999999999999</c:v>
                </c:pt>
                <c:pt idx="5">
                  <c:v>26.388999999999999</c:v>
                </c:pt>
                <c:pt idx="6">
                  <c:v>45.588000000000001</c:v>
                </c:pt>
                <c:pt idx="7">
                  <c:v>40.179000000000002</c:v>
                </c:pt>
                <c:pt idx="8">
                  <c:v>50</c:v>
                </c:pt>
                <c:pt idx="9">
                  <c:v>36.667000000000002</c:v>
                </c:pt>
                <c:pt idx="10">
                  <c:v>50</c:v>
                </c:pt>
                <c:pt idx="11">
                  <c:v>41.892000000000003</c:v>
                </c:pt>
                <c:pt idx="12">
                  <c:v>50</c:v>
                </c:pt>
                <c:pt idx="13">
                  <c:v>27.173999999999999</c:v>
                </c:pt>
                <c:pt idx="14">
                  <c:v>42.856999999999999</c:v>
                </c:pt>
                <c:pt idx="15">
                  <c:v>43.636000000000003</c:v>
                </c:pt>
                <c:pt idx="16">
                  <c:v>8.7720000000000002</c:v>
                </c:pt>
                <c:pt idx="17">
                  <c:v>50</c:v>
                </c:pt>
                <c:pt idx="18">
                  <c:v>28.571000000000002</c:v>
                </c:pt>
                <c:pt idx="19">
                  <c:v>22.222000000000001</c:v>
                </c:pt>
                <c:pt idx="20">
                  <c:v>46.875</c:v>
                </c:pt>
                <c:pt idx="21">
                  <c:v>0</c:v>
                </c:pt>
                <c:pt idx="22">
                  <c:v>50</c:v>
                </c:pt>
                <c:pt idx="23">
                  <c:v>50</c:v>
                </c:pt>
                <c:pt idx="24">
                  <c:v>25</c:v>
                </c:pt>
                <c:pt idx="25">
                  <c:v>50</c:v>
                </c:pt>
                <c:pt idx="26">
                  <c:v>7.1429999999999998</c:v>
                </c:pt>
                <c:pt idx="27">
                  <c:v>50</c:v>
                </c:pt>
                <c:pt idx="28">
                  <c:v>10</c:v>
                </c:pt>
                <c:pt idx="29">
                  <c:v>36.110999999999997</c:v>
                </c:pt>
                <c:pt idx="30">
                  <c:v>33.332999999999998</c:v>
                </c:pt>
                <c:pt idx="31">
                  <c:v>50</c:v>
                </c:pt>
                <c:pt idx="32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9578752"/>
        <c:axId val="159580544"/>
        <c:axId val="0"/>
      </c:bar3DChart>
      <c:catAx>
        <c:axId val="15957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80544"/>
        <c:crosses val="autoZero"/>
        <c:auto val="1"/>
        <c:lblAlgn val="ctr"/>
        <c:lblOffset val="100"/>
        <c:noMultiLvlLbl val="0"/>
      </c:catAx>
      <c:valAx>
        <c:axId val="159580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578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1.1.7 осуществлять сравнение, сериацию и классификацию, самостоятельно выбирая критерии для указанных логических операций (69,889%)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СОШ-УУД'!$B$4</c:f>
              <c:strCache>
                <c:ptCount val="1"/>
                <c:pt idx="0">
                  <c:v>1.1.7 осуществлять сравнение, сериацию и классификацию, самостоятельно выбирая критерии для указанных логических операций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7030A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СОШ-УУД'!$C$1:$AI$1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Рыбаловская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'графики СОШ-УУД'!$C$4:$AI$4</c:f>
              <c:numCache>
                <c:formatCode>0.000</c:formatCode>
                <c:ptCount val="33"/>
                <c:pt idx="0">
                  <c:v>73.194666666666663</c:v>
                </c:pt>
                <c:pt idx="1">
                  <c:v>69.88933333333334</c:v>
                </c:pt>
                <c:pt idx="2">
                  <c:v>88.333333333333329</c:v>
                </c:pt>
                <c:pt idx="3">
                  <c:v>88.888666666666666</c:v>
                </c:pt>
                <c:pt idx="4">
                  <c:v>52.173666666666662</c:v>
                </c:pt>
                <c:pt idx="5">
                  <c:v>69.444333333333319</c:v>
                </c:pt>
                <c:pt idx="6">
                  <c:v>78.431333333333328</c:v>
                </c:pt>
                <c:pt idx="7">
                  <c:v>85.119</c:v>
                </c:pt>
                <c:pt idx="8">
                  <c:v>65.727666666666664</c:v>
                </c:pt>
                <c:pt idx="9">
                  <c:v>88.88900000000001</c:v>
                </c:pt>
                <c:pt idx="10">
                  <c:v>83.333333333333329</c:v>
                </c:pt>
                <c:pt idx="11">
                  <c:v>68.468333333333334</c:v>
                </c:pt>
                <c:pt idx="12">
                  <c:v>76.190333333333328</c:v>
                </c:pt>
                <c:pt idx="13">
                  <c:v>64.493000000000009</c:v>
                </c:pt>
                <c:pt idx="14">
                  <c:v>62.856999999999999</c:v>
                </c:pt>
                <c:pt idx="15">
                  <c:v>64.24233333333332</c:v>
                </c:pt>
                <c:pt idx="16">
                  <c:v>71.345000000000013</c:v>
                </c:pt>
                <c:pt idx="17">
                  <c:v>66.666666666666671</c:v>
                </c:pt>
                <c:pt idx="18">
                  <c:v>54.762</c:v>
                </c:pt>
                <c:pt idx="19">
                  <c:v>62.963333333333331</c:v>
                </c:pt>
                <c:pt idx="20">
                  <c:v>62.5</c:v>
                </c:pt>
                <c:pt idx="21">
                  <c:v>33.333333333333336</c:v>
                </c:pt>
                <c:pt idx="22">
                  <c:v>51.851999999999997</c:v>
                </c:pt>
                <c:pt idx="23">
                  <c:v>66.666666666666671</c:v>
                </c:pt>
                <c:pt idx="24">
                  <c:v>58.333333333333336</c:v>
                </c:pt>
                <c:pt idx="25">
                  <c:v>61.403333333333329</c:v>
                </c:pt>
                <c:pt idx="26" formatCode="0.0">
                  <c:v>100</c:v>
                </c:pt>
                <c:pt idx="27">
                  <c:v>87.036999999999992</c:v>
                </c:pt>
                <c:pt idx="28">
                  <c:v>33.333333333333336</c:v>
                </c:pt>
                <c:pt idx="29">
                  <c:v>74.073999999999998</c:v>
                </c:pt>
                <c:pt idx="30">
                  <c:v>55.555666666666667</c:v>
                </c:pt>
                <c:pt idx="31">
                  <c:v>80.952333333333328</c:v>
                </c:pt>
                <c:pt idx="32" formatCode="0.0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9613696"/>
        <c:axId val="159615232"/>
        <c:axId val="0"/>
      </c:bar3DChart>
      <c:catAx>
        <c:axId val="15961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15232"/>
        <c:crosses val="autoZero"/>
        <c:auto val="1"/>
        <c:lblAlgn val="ctr"/>
        <c:lblOffset val="100"/>
        <c:noMultiLvlLbl val="0"/>
      </c:catAx>
      <c:valAx>
        <c:axId val="159615232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59613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4.1.8 находить в тексте требуемую информацию
4.1.10 ставить перед собой цель чтения, направляя внимание на полезную в данный момент информацию (54,512%)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СОШ-УУД'!$B$3</c:f>
              <c:strCache>
                <c:ptCount val="1"/>
                <c:pt idx="0">
                  <c:v>4.1.8 находить в тексте требуемую информацию
4.1.10 ставить перед собой цель чтения, направляя внимание на полезную в данный момент информацию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6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C000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СОШ-УУД'!$C$1:$AI$1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Рыбаловская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'графики СОШ-УУД'!$C$3:$AI$3</c:f>
              <c:numCache>
                <c:formatCode>0.000</c:formatCode>
                <c:ptCount val="33"/>
                <c:pt idx="0">
                  <c:v>59.259333333333338</c:v>
                </c:pt>
                <c:pt idx="1">
                  <c:v>54.512</c:v>
                </c:pt>
                <c:pt idx="2">
                  <c:v>61.666666666666664</c:v>
                </c:pt>
                <c:pt idx="3">
                  <c:v>73.015666666666661</c:v>
                </c:pt>
                <c:pt idx="4">
                  <c:v>42.029333333333334</c:v>
                </c:pt>
                <c:pt idx="5">
                  <c:v>46.29666666666666</c:v>
                </c:pt>
                <c:pt idx="6">
                  <c:v>76.470666666666659</c:v>
                </c:pt>
                <c:pt idx="7">
                  <c:v>69.64266666666667</c:v>
                </c:pt>
                <c:pt idx="8">
                  <c:v>56.80766666666667</c:v>
                </c:pt>
                <c:pt idx="9">
                  <c:v>46.666666666666664</c:v>
                </c:pt>
                <c:pt idx="10">
                  <c:v>83.333333333333329</c:v>
                </c:pt>
                <c:pt idx="11">
                  <c:v>55.855999999999995</c:v>
                </c:pt>
                <c:pt idx="12">
                  <c:v>42.856999999999999</c:v>
                </c:pt>
                <c:pt idx="13">
                  <c:v>49.637666666666668</c:v>
                </c:pt>
                <c:pt idx="14">
                  <c:v>50.476333333333336</c:v>
                </c:pt>
                <c:pt idx="15">
                  <c:v>51.514999999999993</c:v>
                </c:pt>
                <c:pt idx="16">
                  <c:v>39.181333333333335</c:v>
                </c:pt>
                <c:pt idx="17">
                  <c:v>72.222333333333339</c:v>
                </c:pt>
                <c:pt idx="18">
                  <c:v>26.190666666666669</c:v>
                </c:pt>
                <c:pt idx="19">
                  <c:v>59.259000000000007</c:v>
                </c:pt>
                <c:pt idx="20">
                  <c:v>45.833333333333336</c:v>
                </c:pt>
                <c:pt idx="21">
                  <c:v>33.333333333333336</c:v>
                </c:pt>
                <c:pt idx="22">
                  <c:v>51.851666666666667</c:v>
                </c:pt>
                <c:pt idx="23">
                  <c:v>33.333333333333336</c:v>
                </c:pt>
                <c:pt idx="24">
                  <c:v>33.333333333333336</c:v>
                </c:pt>
                <c:pt idx="25">
                  <c:v>63.158000000000008</c:v>
                </c:pt>
                <c:pt idx="26">
                  <c:v>57.143000000000001</c:v>
                </c:pt>
                <c:pt idx="27">
                  <c:v>81.481333333333339</c:v>
                </c:pt>
                <c:pt idx="28">
                  <c:v>53.333333333333336</c:v>
                </c:pt>
                <c:pt idx="29">
                  <c:v>50</c:v>
                </c:pt>
                <c:pt idx="30">
                  <c:v>48.147999999999996</c:v>
                </c:pt>
                <c:pt idx="31">
                  <c:v>57.143000000000001</c:v>
                </c:pt>
                <c:pt idx="32">
                  <c:v>46.666666666666664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9146752"/>
        <c:axId val="159148288"/>
        <c:axId val="0"/>
      </c:bar3DChart>
      <c:catAx>
        <c:axId val="15914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48288"/>
        <c:crosses val="autoZero"/>
        <c:auto val="1"/>
        <c:lblAlgn val="ctr"/>
        <c:lblOffset val="100"/>
        <c:noMultiLvlLbl val="0"/>
      </c:catAx>
      <c:valAx>
        <c:axId val="159148288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159146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Решаемость заданий базового, повышенного уровня; </a:t>
            </a:r>
          </a:p>
          <a:p>
            <a:pPr>
              <a:defRPr/>
            </a:pPr>
            <a:r>
              <a:rPr lang="ru-RU"/>
              <a:t>общая решаемость (%)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'СОШ по уровням сложности'!$C$8</c:f>
              <c:strCache>
                <c:ptCount val="1"/>
                <c:pt idx="0">
                  <c:v>% Б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сложности'!$A$9:$A$42</c:f>
              <c:strCache>
                <c:ptCount val="34"/>
                <c:pt idx="1">
                  <c:v>МБОУ Александровская СОШ</c:v>
                </c:pt>
                <c:pt idx="2">
                  <c:v>МБОУ Басандайская СОШ</c:v>
                </c:pt>
                <c:pt idx="3">
                  <c:v>МБОУ Спасская СОШ</c:v>
                </c:pt>
                <c:pt idx="4">
                  <c:v>МБОУ Богашёвская СОШ им. А.И.Федорова</c:v>
                </c:pt>
                <c:pt idx="5">
                  <c:v>МБОУ Воронинская СОШ</c:v>
                </c:pt>
                <c:pt idx="6">
                  <c:v>МБОУ Зональненская СОШ</c:v>
                </c:pt>
                <c:pt idx="7">
                  <c:v>МБОУ Зоркальцевская СОШ</c:v>
                </c:pt>
                <c:pt idx="8">
                  <c:v>МАОУ Итатская СОШ</c:v>
                </c:pt>
                <c:pt idx="9">
                  <c:v>МАОУ Калтайская СОШ</c:v>
                </c:pt>
                <c:pt idx="10">
                  <c:v>МАОУ Кафтанчиковская СОШ</c:v>
                </c:pt>
                <c:pt idx="11">
                  <c:v>МБОУ Кисловская СОШ</c:v>
                </c:pt>
                <c:pt idx="12">
                  <c:v>МАОУ Копыловская СОШ</c:v>
                </c:pt>
                <c:pt idx="13">
                  <c:v>МБОУ Корниловская СОШ</c:v>
                </c:pt>
                <c:pt idx="14">
                  <c:v>МБОУ Лучановская СОШ</c:v>
                </c:pt>
                <c:pt idx="15">
                  <c:v>МАОУ Малиновская СОШ</c:v>
                </c:pt>
                <c:pt idx="16">
                  <c:v>МБОУ Межениновская СОШ</c:v>
                </c:pt>
                <c:pt idx="17">
                  <c:v>МБОУ Мирненская СОШ</c:v>
                </c:pt>
                <c:pt idx="18">
                  <c:v>МБОУ Молодёжненская СОШ</c:v>
                </c:pt>
                <c:pt idx="19">
                  <c:v> МАОУ Моряковская СОШ</c:v>
                </c:pt>
                <c:pt idx="20">
                  <c:v>МБОУ Наумовская СОШ</c:v>
                </c:pt>
                <c:pt idx="21">
                  <c:v>МБОУ Нелюбинская СОШ</c:v>
                </c:pt>
                <c:pt idx="22">
                  <c:v>МБОУ Новоархангельская СОШ</c:v>
                </c:pt>
                <c:pt idx="23">
                  <c:v>МБОУ Новорождественская СОШ</c:v>
                </c:pt>
                <c:pt idx="24">
                  <c:v>МБОУ Октябрьская СОШ</c:v>
                </c:pt>
                <c:pt idx="25">
                  <c:v>МБОУ Поросинская СОШ</c:v>
                </c:pt>
                <c:pt idx="26">
                  <c:v>МБОУ Рыбаловская СОШ</c:v>
                </c:pt>
                <c:pt idx="27">
                  <c:v>МБОУ Турунтаевская СОШ</c:v>
                </c:pt>
                <c:pt idx="28">
                  <c:v>МБОУ Чернореченская СОШ</c:v>
                </c:pt>
                <c:pt idx="29">
                  <c:v>МБОУ Петуховская СОШ</c:v>
                </c:pt>
                <c:pt idx="30">
                  <c:v>МБОУ Халдеевская ООШ</c:v>
                </c:pt>
                <c:pt idx="31">
                  <c:v>МАОУ СОШ «Интеграция»</c:v>
                </c:pt>
                <c:pt idx="32">
                  <c:v>Средние по муниципалитету:</c:v>
                </c:pt>
                <c:pt idx="33">
                  <c:v>Cредние* по региону:</c:v>
                </c:pt>
              </c:strCache>
            </c:strRef>
          </c:cat>
          <c:val>
            <c:numRef>
              <c:f>'СОШ по уровням сложности'!$C$9:$C$42</c:f>
              <c:numCache>
                <c:formatCode>General</c:formatCode>
                <c:ptCount val="34"/>
                <c:pt idx="1">
                  <c:v>62.22</c:v>
                </c:pt>
                <c:pt idx="2">
                  <c:v>74.17</c:v>
                </c:pt>
                <c:pt idx="3">
                  <c:v>58.52</c:v>
                </c:pt>
                <c:pt idx="4">
                  <c:v>53.51</c:v>
                </c:pt>
                <c:pt idx="5">
                  <c:v>60</c:v>
                </c:pt>
                <c:pt idx="6">
                  <c:v>53.41</c:v>
                </c:pt>
                <c:pt idx="7">
                  <c:v>55.05</c:v>
                </c:pt>
                <c:pt idx="8">
                  <c:v>70</c:v>
                </c:pt>
                <c:pt idx="9">
                  <c:v>74.92</c:v>
                </c:pt>
                <c:pt idx="10">
                  <c:v>40</c:v>
                </c:pt>
                <c:pt idx="11">
                  <c:v>55.52</c:v>
                </c:pt>
                <c:pt idx="12">
                  <c:v>52.41</c:v>
                </c:pt>
                <c:pt idx="13">
                  <c:v>56.02</c:v>
                </c:pt>
                <c:pt idx="14">
                  <c:v>60</c:v>
                </c:pt>
                <c:pt idx="15">
                  <c:v>73.53</c:v>
                </c:pt>
                <c:pt idx="16">
                  <c:v>40</c:v>
                </c:pt>
                <c:pt idx="17">
                  <c:v>59.26</c:v>
                </c:pt>
                <c:pt idx="18">
                  <c:v>50</c:v>
                </c:pt>
                <c:pt idx="19">
                  <c:v>71.069999999999993</c:v>
                </c:pt>
                <c:pt idx="20">
                  <c:v>26.67</c:v>
                </c:pt>
                <c:pt idx="21">
                  <c:v>54.81</c:v>
                </c:pt>
                <c:pt idx="22">
                  <c:v>46.67</c:v>
                </c:pt>
                <c:pt idx="23">
                  <c:v>40.83</c:v>
                </c:pt>
                <c:pt idx="24">
                  <c:v>56.49</c:v>
                </c:pt>
                <c:pt idx="25">
                  <c:v>69.63</c:v>
                </c:pt>
                <c:pt idx="26">
                  <c:v>34.67</c:v>
                </c:pt>
                <c:pt idx="27">
                  <c:v>51.85</c:v>
                </c:pt>
                <c:pt idx="28">
                  <c:v>50</c:v>
                </c:pt>
                <c:pt idx="29">
                  <c:v>80.95</c:v>
                </c:pt>
                <c:pt idx="30">
                  <c:v>51.43</c:v>
                </c:pt>
                <c:pt idx="31">
                  <c:v>55.02</c:v>
                </c:pt>
                <c:pt idx="32">
                  <c:v>57.7</c:v>
                </c:pt>
                <c:pt idx="33">
                  <c:v>60.27</c:v>
                </c:pt>
              </c:numCache>
            </c:numRef>
          </c:val>
        </c:ser>
        <c:ser>
          <c:idx val="1"/>
          <c:order val="1"/>
          <c:tx>
            <c:strRef>
              <c:f>'СОШ по уровням сложности'!$D$8</c:f>
              <c:strCache>
                <c:ptCount val="1"/>
                <c:pt idx="0">
                  <c:v>% П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сложности'!$A$9:$A$42</c:f>
              <c:strCache>
                <c:ptCount val="34"/>
                <c:pt idx="1">
                  <c:v>МБОУ Александровская СОШ</c:v>
                </c:pt>
                <c:pt idx="2">
                  <c:v>МБОУ Басандайская СОШ</c:v>
                </c:pt>
                <c:pt idx="3">
                  <c:v>МБОУ Спасская СОШ</c:v>
                </c:pt>
                <c:pt idx="4">
                  <c:v>МБОУ Богашёвская СОШ им. А.И.Федорова</c:v>
                </c:pt>
                <c:pt idx="5">
                  <c:v>МБОУ Воронинская СОШ</c:v>
                </c:pt>
                <c:pt idx="6">
                  <c:v>МБОУ Зональненская СОШ</c:v>
                </c:pt>
                <c:pt idx="7">
                  <c:v>МБОУ Зоркальцевская СОШ</c:v>
                </c:pt>
                <c:pt idx="8">
                  <c:v>МАОУ Итатская СОШ</c:v>
                </c:pt>
                <c:pt idx="9">
                  <c:v>МАОУ Калтайская СОШ</c:v>
                </c:pt>
                <c:pt idx="10">
                  <c:v>МАОУ Кафтанчиковская СОШ</c:v>
                </c:pt>
                <c:pt idx="11">
                  <c:v>МБОУ Кисловская СОШ</c:v>
                </c:pt>
                <c:pt idx="12">
                  <c:v>МАОУ Копыловская СОШ</c:v>
                </c:pt>
                <c:pt idx="13">
                  <c:v>МБОУ Корниловская СОШ</c:v>
                </c:pt>
                <c:pt idx="14">
                  <c:v>МБОУ Лучановская СОШ</c:v>
                </c:pt>
                <c:pt idx="15">
                  <c:v>МАОУ Малиновская СОШ</c:v>
                </c:pt>
                <c:pt idx="16">
                  <c:v>МБОУ Межениновская СОШ</c:v>
                </c:pt>
                <c:pt idx="17">
                  <c:v>МБОУ Мирненская СОШ</c:v>
                </c:pt>
                <c:pt idx="18">
                  <c:v>МБОУ Молодёжненская СОШ</c:v>
                </c:pt>
                <c:pt idx="19">
                  <c:v> МАОУ Моряковская СОШ</c:v>
                </c:pt>
                <c:pt idx="20">
                  <c:v>МБОУ Наумовская СОШ</c:v>
                </c:pt>
                <c:pt idx="21">
                  <c:v>МБОУ Нелюбинская СОШ</c:v>
                </c:pt>
                <c:pt idx="22">
                  <c:v>МБОУ Новоархангельская СОШ</c:v>
                </c:pt>
                <c:pt idx="23">
                  <c:v>МБОУ Новорождественская СОШ</c:v>
                </c:pt>
                <c:pt idx="24">
                  <c:v>МБОУ Октябрьская СОШ</c:v>
                </c:pt>
                <c:pt idx="25">
                  <c:v>МБОУ Поросинская СОШ</c:v>
                </c:pt>
                <c:pt idx="26">
                  <c:v>МБОУ Рыбаловская СОШ</c:v>
                </c:pt>
                <c:pt idx="27">
                  <c:v>МБОУ Турунтаевская СОШ</c:v>
                </c:pt>
                <c:pt idx="28">
                  <c:v>МБОУ Чернореченская СОШ</c:v>
                </c:pt>
                <c:pt idx="29">
                  <c:v>МБОУ Петуховская СОШ</c:v>
                </c:pt>
                <c:pt idx="30">
                  <c:v>МБОУ Халдеевская ООШ</c:v>
                </c:pt>
                <c:pt idx="31">
                  <c:v>МАОУ СОШ «Интеграция»</c:v>
                </c:pt>
                <c:pt idx="32">
                  <c:v>Средние по муниципалитету:</c:v>
                </c:pt>
                <c:pt idx="33">
                  <c:v>Cредние* по региону:</c:v>
                </c:pt>
              </c:strCache>
            </c:strRef>
          </c:cat>
          <c:val>
            <c:numRef>
              <c:f>'СОШ по уровням сложности'!$D$9:$D$42</c:f>
              <c:numCache>
                <c:formatCode>General</c:formatCode>
                <c:ptCount val="34"/>
                <c:pt idx="1">
                  <c:v>42</c:v>
                </c:pt>
                <c:pt idx="2">
                  <c:v>65</c:v>
                </c:pt>
                <c:pt idx="3">
                  <c:v>44.44</c:v>
                </c:pt>
                <c:pt idx="4">
                  <c:v>43.51</c:v>
                </c:pt>
                <c:pt idx="5">
                  <c:v>60</c:v>
                </c:pt>
                <c:pt idx="6">
                  <c:v>39.020000000000003</c:v>
                </c:pt>
                <c:pt idx="7">
                  <c:v>50</c:v>
                </c:pt>
                <c:pt idx="8">
                  <c:v>54.5</c:v>
                </c:pt>
                <c:pt idx="9">
                  <c:v>38.57</c:v>
                </c:pt>
                <c:pt idx="10">
                  <c:v>29.57</c:v>
                </c:pt>
                <c:pt idx="11">
                  <c:v>46.36</c:v>
                </c:pt>
                <c:pt idx="12">
                  <c:v>40.56</c:v>
                </c:pt>
                <c:pt idx="13">
                  <c:v>26.32</c:v>
                </c:pt>
                <c:pt idx="14">
                  <c:v>46.67</c:v>
                </c:pt>
                <c:pt idx="15">
                  <c:v>54.71</c:v>
                </c:pt>
                <c:pt idx="16">
                  <c:v>42.14</c:v>
                </c:pt>
                <c:pt idx="17">
                  <c:v>45.56</c:v>
                </c:pt>
                <c:pt idx="18">
                  <c:v>38.130000000000003</c:v>
                </c:pt>
                <c:pt idx="19">
                  <c:v>45</c:v>
                </c:pt>
                <c:pt idx="20">
                  <c:v>0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  <c:pt idx="24">
                  <c:v>56.32</c:v>
                </c:pt>
                <c:pt idx="25">
                  <c:v>46.67</c:v>
                </c:pt>
                <c:pt idx="26">
                  <c:v>28</c:v>
                </c:pt>
                <c:pt idx="27">
                  <c:v>32.22</c:v>
                </c:pt>
                <c:pt idx="28">
                  <c:v>37</c:v>
                </c:pt>
                <c:pt idx="29">
                  <c:v>28.57</c:v>
                </c:pt>
                <c:pt idx="30">
                  <c:v>42.86</c:v>
                </c:pt>
                <c:pt idx="31">
                  <c:v>48.03</c:v>
                </c:pt>
                <c:pt idx="32">
                  <c:v>42.85</c:v>
                </c:pt>
                <c:pt idx="33">
                  <c:v>46.05</c:v>
                </c:pt>
              </c:numCache>
            </c:numRef>
          </c:val>
        </c:ser>
        <c:ser>
          <c:idx val="2"/>
          <c:order val="2"/>
          <c:tx>
            <c:strRef>
              <c:f>'СОШ по уровням сложности'!$G$8</c:f>
              <c:strCache>
                <c:ptCount val="1"/>
                <c:pt idx="0">
                  <c:v>Реш-ть общая, %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'СОШ по уровням сложности'!$A$9:$A$42</c:f>
              <c:strCache>
                <c:ptCount val="34"/>
                <c:pt idx="1">
                  <c:v>МБОУ Александровская СОШ</c:v>
                </c:pt>
                <c:pt idx="2">
                  <c:v>МБОУ Басандайская СОШ</c:v>
                </c:pt>
                <c:pt idx="3">
                  <c:v>МБОУ Спасская СОШ</c:v>
                </c:pt>
                <c:pt idx="4">
                  <c:v>МБОУ Богашёвская СОШ им. А.И.Федорова</c:v>
                </c:pt>
                <c:pt idx="5">
                  <c:v>МБОУ Воронинская СОШ</c:v>
                </c:pt>
                <c:pt idx="6">
                  <c:v>МБОУ Зональненская СОШ</c:v>
                </c:pt>
                <c:pt idx="7">
                  <c:v>МБОУ Зоркальцевская СОШ</c:v>
                </c:pt>
                <c:pt idx="8">
                  <c:v>МАОУ Итатская СОШ</c:v>
                </c:pt>
                <c:pt idx="9">
                  <c:v>МАОУ Калтайская СОШ</c:v>
                </c:pt>
                <c:pt idx="10">
                  <c:v>МАОУ Кафтанчиковская СОШ</c:v>
                </c:pt>
                <c:pt idx="11">
                  <c:v>МБОУ Кисловская СОШ</c:v>
                </c:pt>
                <c:pt idx="12">
                  <c:v>МАОУ Копыловская СОШ</c:v>
                </c:pt>
                <c:pt idx="13">
                  <c:v>МБОУ Корниловская СОШ</c:v>
                </c:pt>
                <c:pt idx="14">
                  <c:v>МБОУ Лучановская СОШ</c:v>
                </c:pt>
                <c:pt idx="15">
                  <c:v>МАОУ Малиновская СОШ</c:v>
                </c:pt>
                <c:pt idx="16">
                  <c:v>МБОУ Межениновская СОШ</c:v>
                </c:pt>
                <c:pt idx="17">
                  <c:v>МБОУ Мирненская СОШ</c:v>
                </c:pt>
                <c:pt idx="18">
                  <c:v>МБОУ Молодёжненская СОШ</c:v>
                </c:pt>
                <c:pt idx="19">
                  <c:v> МАОУ Моряковская СОШ</c:v>
                </c:pt>
                <c:pt idx="20">
                  <c:v>МБОУ Наумовская СОШ</c:v>
                </c:pt>
                <c:pt idx="21">
                  <c:v>МБОУ Нелюбинская СОШ</c:v>
                </c:pt>
                <c:pt idx="22">
                  <c:v>МБОУ Новоархангельская СОШ</c:v>
                </c:pt>
                <c:pt idx="23">
                  <c:v>МБОУ Новорождественская СОШ</c:v>
                </c:pt>
                <c:pt idx="24">
                  <c:v>МБОУ Октябрьская СОШ</c:v>
                </c:pt>
                <c:pt idx="25">
                  <c:v>МБОУ Поросинская СОШ</c:v>
                </c:pt>
                <c:pt idx="26">
                  <c:v>МБОУ Рыбаловская СОШ</c:v>
                </c:pt>
                <c:pt idx="27">
                  <c:v>МБОУ Турунтаевская СОШ</c:v>
                </c:pt>
                <c:pt idx="28">
                  <c:v>МБОУ Чернореченская СОШ</c:v>
                </c:pt>
                <c:pt idx="29">
                  <c:v>МБОУ Петуховская СОШ</c:v>
                </c:pt>
                <c:pt idx="30">
                  <c:v>МБОУ Халдеевская ООШ</c:v>
                </c:pt>
                <c:pt idx="31">
                  <c:v>МАОУ СОШ «Интеграция»</c:v>
                </c:pt>
                <c:pt idx="32">
                  <c:v>Средние по муниципалитету:</c:v>
                </c:pt>
                <c:pt idx="33">
                  <c:v>Cредние* по региону:</c:v>
                </c:pt>
              </c:strCache>
            </c:strRef>
          </c:cat>
          <c:val>
            <c:numRef>
              <c:f>'СОШ по уровням сложности'!$G$9:$G$42</c:f>
              <c:numCache>
                <c:formatCode>General</c:formatCode>
                <c:ptCount val="34"/>
                <c:pt idx="1">
                  <c:v>54.13</c:v>
                </c:pt>
                <c:pt idx="2">
                  <c:v>70.5</c:v>
                </c:pt>
                <c:pt idx="3">
                  <c:v>52.89</c:v>
                </c:pt>
                <c:pt idx="4">
                  <c:v>49.51</c:v>
                </c:pt>
                <c:pt idx="5">
                  <c:v>60</c:v>
                </c:pt>
                <c:pt idx="6">
                  <c:v>47.65</c:v>
                </c:pt>
                <c:pt idx="7">
                  <c:v>53.03</c:v>
                </c:pt>
                <c:pt idx="8">
                  <c:v>63.8</c:v>
                </c:pt>
                <c:pt idx="9">
                  <c:v>60.38</c:v>
                </c:pt>
                <c:pt idx="10">
                  <c:v>35.83</c:v>
                </c:pt>
                <c:pt idx="11">
                  <c:v>51.85</c:v>
                </c:pt>
                <c:pt idx="12">
                  <c:v>47.67</c:v>
                </c:pt>
                <c:pt idx="13">
                  <c:v>44.14</c:v>
                </c:pt>
                <c:pt idx="14">
                  <c:v>54.67</c:v>
                </c:pt>
                <c:pt idx="15">
                  <c:v>66</c:v>
                </c:pt>
                <c:pt idx="16">
                  <c:v>40.86</c:v>
                </c:pt>
                <c:pt idx="17">
                  <c:v>53.78</c:v>
                </c:pt>
                <c:pt idx="18">
                  <c:v>45.25</c:v>
                </c:pt>
                <c:pt idx="19">
                  <c:v>60.64</c:v>
                </c:pt>
                <c:pt idx="20">
                  <c:v>16</c:v>
                </c:pt>
                <c:pt idx="21">
                  <c:v>48.89</c:v>
                </c:pt>
                <c:pt idx="22">
                  <c:v>44</c:v>
                </c:pt>
                <c:pt idx="23">
                  <c:v>40.5</c:v>
                </c:pt>
                <c:pt idx="24">
                  <c:v>56.42</c:v>
                </c:pt>
                <c:pt idx="25">
                  <c:v>60.44</c:v>
                </c:pt>
                <c:pt idx="26">
                  <c:v>32</c:v>
                </c:pt>
                <c:pt idx="27">
                  <c:v>44</c:v>
                </c:pt>
                <c:pt idx="28">
                  <c:v>44.8</c:v>
                </c:pt>
                <c:pt idx="29">
                  <c:v>60</c:v>
                </c:pt>
                <c:pt idx="30">
                  <c:v>48</c:v>
                </c:pt>
                <c:pt idx="31">
                  <c:v>52.23</c:v>
                </c:pt>
                <c:pt idx="32">
                  <c:v>51.76</c:v>
                </c:pt>
                <c:pt idx="33">
                  <c:v>54.58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57700480"/>
        <c:axId val="157702016"/>
        <c:axId val="0"/>
      </c:bar3DChart>
      <c:catAx>
        <c:axId val="157700480"/>
        <c:scaling>
          <c:orientation val="minMax"/>
        </c:scaling>
        <c:delete val="0"/>
        <c:axPos val="b"/>
        <c:majorTickMark val="none"/>
        <c:minorTickMark val="none"/>
        <c:tickLblPos val="nextTo"/>
        <c:crossAx val="157702016"/>
        <c:crosses val="autoZero"/>
        <c:auto val="1"/>
        <c:lblAlgn val="ctr"/>
        <c:lblOffset val="100"/>
        <c:noMultiLvlLbl val="0"/>
      </c:catAx>
      <c:valAx>
        <c:axId val="1577020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77004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Решаемость УУД,</a:t>
            </a:r>
            <a:r>
              <a:rPr lang="ru-RU" baseline="0"/>
              <a:t> %</a:t>
            </a:r>
            <a:endParaRPr lang="ru-RU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'решаемость УУД'!$A$3</c:f>
              <c:strCache>
                <c:ptCount val="1"/>
                <c:pt idx="0">
                  <c:v>1.1 Выпускник научится (9 заданий)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'решаемость УУД'!$C$2:$AH$2</c:f>
              <c:strCache>
                <c:ptCount val="32"/>
                <c:pt idx="0">
                  <c:v>Томский район</c:v>
                </c:pt>
                <c:pt idx="1">
                  <c:v>александровская (1)</c:v>
                </c:pt>
                <c:pt idx="2">
                  <c:v>басандайская (2)</c:v>
                </c:pt>
                <c:pt idx="3">
                  <c:v>спасская (2)</c:v>
                </c:pt>
                <c:pt idx="4">
                  <c:v>богашевская (2)</c:v>
                </c:pt>
                <c:pt idx="5">
                  <c:v>воронинская (1)</c:v>
                </c:pt>
                <c:pt idx="6">
                  <c:v>зональненская (1)</c:v>
                </c:pt>
                <c:pt idx="7">
                  <c:v>зоркальцевская (1)</c:v>
                </c:pt>
                <c:pt idx="8">
                  <c:v>итатская (2)</c:v>
                </c:pt>
                <c:pt idx="9">
                  <c:v>калтайская (2)</c:v>
                </c:pt>
                <c:pt idx="10">
                  <c:v>кафтанчиковская (2)</c:v>
                </c:pt>
                <c:pt idx="11">
                  <c:v>кисловская (1)</c:v>
                </c:pt>
                <c:pt idx="12">
                  <c:v>копыловская (1)</c:v>
                </c:pt>
                <c:pt idx="13">
                  <c:v>корниловская (3)</c:v>
                </c:pt>
                <c:pt idx="14">
                  <c:v>лучановская (1)</c:v>
                </c:pt>
                <c:pt idx="15">
                  <c:v>малиновская (2)</c:v>
                </c:pt>
                <c:pt idx="16">
                  <c:v>межениновская (2)</c:v>
                </c:pt>
                <c:pt idx="17">
                  <c:v>мирненская (1)</c:v>
                </c:pt>
                <c:pt idx="18">
                  <c:v>молодежненская (1)</c:v>
                </c:pt>
                <c:pt idx="19">
                  <c:v>моряковская (1)</c:v>
                </c:pt>
                <c:pt idx="20">
                  <c:v>наумовская (2)</c:v>
                </c:pt>
                <c:pt idx="21">
                  <c:v>нелюбинская (2)</c:v>
                </c:pt>
                <c:pt idx="22">
                  <c:v>новоархангельская (2)</c:v>
                </c:pt>
                <c:pt idx="23">
                  <c:v>новорождественская (2)</c:v>
                </c:pt>
                <c:pt idx="24">
                  <c:v>октябрьская (2)</c:v>
                </c:pt>
                <c:pt idx="25">
                  <c:v>поросинская (1)</c:v>
                </c:pt>
                <c:pt idx="26">
                  <c:v>рыбаловская (1)</c:v>
                </c:pt>
                <c:pt idx="27">
                  <c:v>турунтаевская (1)</c:v>
                </c:pt>
                <c:pt idx="28">
                  <c:v>чернореченская (1)</c:v>
                </c:pt>
                <c:pt idx="29">
                  <c:v>петуховская (2)</c:v>
                </c:pt>
                <c:pt idx="30">
                  <c:v>халдеевская (1)</c:v>
                </c:pt>
                <c:pt idx="31">
                  <c:v>интеграция</c:v>
                </c:pt>
              </c:strCache>
            </c:strRef>
          </c:cat>
          <c:val>
            <c:numRef>
              <c:f>'решаемость УУД'!$C$3:$AH$3</c:f>
              <c:numCache>
                <c:formatCode>General</c:formatCode>
                <c:ptCount val="32"/>
                <c:pt idx="0">
                  <c:v>50.04</c:v>
                </c:pt>
                <c:pt idx="1">
                  <c:v>58</c:v>
                </c:pt>
                <c:pt idx="2">
                  <c:v>66.25</c:v>
                </c:pt>
                <c:pt idx="3">
                  <c:v>51.67</c:v>
                </c:pt>
                <c:pt idx="4">
                  <c:v>48.11</c:v>
                </c:pt>
                <c:pt idx="5">
                  <c:v>58.57</c:v>
                </c:pt>
                <c:pt idx="6">
                  <c:v>44.02</c:v>
                </c:pt>
                <c:pt idx="7">
                  <c:v>48.86</c:v>
                </c:pt>
                <c:pt idx="8">
                  <c:v>61.5</c:v>
                </c:pt>
                <c:pt idx="9">
                  <c:v>60.95</c:v>
                </c:pt>
                <c:pt idx="10">
                  <c:v>30.87</c:v>
                </c:pt>
                <c:pt idx="11">
                  <c:v>51.82</c:v>
                </c:pt>
                <c:pt idx="12">
                  <c:v>45</c:v>
                </c:pt>
                <c:pt idx="13">
                  <c:v>45.26</c:v>
                </c:pt>
                <c:pt idx="14">
                  <c:v>51.67</c:v>
                </c:pt>
                <c:pt idx="15">
                  <c:v>66.180000000000007</c:v>
                </c:pt>
                <c:pt idx="16">
                  <c:v>33.57</c:v>
                </c:pt>
                <c:pt idx="17">
                  <c:v>45.56</c:v>
                </c:pt>
                <c:pt idx="18">
                  <c:v>47.5</c:v>
                </c:pt>
                <c:pt idx="19">
                  <c:v>63.04</c:v>
                </c:pt>
                <c:pt idx="20">
                  <c:v>10</c:v>
                </c:pt>
                <c:pt idx="21">
                  <c:v>46.67</c:v>
                </c:pt>
                <c:pt idx="22">
                  <c:v>50</c:v>
                </c:pt>
                <c:pt idx="23">
                  <c:v>36.25</c:v>
                </c:pt>
                <c:pt idx="24">
                  <c:v>47.37</c:v>
                </c:pt>
                <c:pt idx="25">
                  <c:v>60</c:v>
                </c:pt>
                <c:pt idx="26">
                  <c:v>26</c:v>
                </c:pt>
                <c:pt idx="27">
                  <c:v>42.22</c:v>
                </c:pt>
                <c:pt idx="28">
                  <c:v>41</c:v>
                </c:pt>
                <c:pt idx="29">
                  <c:v>71.430000000000007</c:v>
                </c:pt>
                <c:pt idx="30">
                  <c:v>50</c:v>
                </c:pt>
                <c:pt idx="31">
                  <c:v>48.31</c:v>
                </c:pt>
              </c:numCache>
            </c:numRef>
          </c:val>
        </c:ser>
        <c:ser>
          <c:idx val="1"/>
          <c:order val="1"/>
          <c:tx>
            <c:strRef>
              <c:f>'решаемость УУД'!$A$4</c:f>
              <c:strCache>
                <c:ptCount val="1"/>
                <c:pt idx="0">
                  <c:v>1.2 Выпускник получит возможность научиться (1 задание)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'решаемость УУД'!$C$2:$AH$2</c:f>
              <c:strCache>
                <c:ptCount val="32"/>
                <c:pt idx="0">
                  <c:v>Томский район</c:v>
                </c:pt>
                <c:pt idx="1">
                  <c:v>александровская (1)</c:v>
                </c:pt>
                <c:pt idx="2">
                  <c:v>басандайская (2)</c:v>
                </c:pt>
                <c:pt idx="3">
                  <c:v>спасская (2)</c:v>
                </c:pt>
                <c:pt idx="4">
                  <c:v>богашевская (2)</c:v>
                </c:pt>
                <c:pt idx="5">
                  <c:v>воронинская (1)</c:v>
                </c:pt>
                <c:pt idx="6">
                  <c:v>зональненская (1)</c:v>
                </c:pt>
                <c:pt idx="7">
                  <c:v>зоркальцевская (1)</c:v>
                </c:pt>
                <c:pt idx="8">
                  <c:v>итатская (2)</c:v>
                </c:pt>
                <c:pt idx="9">
                  <c:v>калтайская (2)</c:v>
                </c:pt>
                <c:pt idx="10">
                  <c:v>кафтанчиковская (2)</c:v>
                </c:pt>
                <c:pt idx="11">
                  <c:v>кисловская (1)</c:v>
                </c:pt>
                <c:pt idx="12">
                  <c:v>копыловская (1)</c:v>
                </c:pt>
                <c:pt idx="13">
                  <c:v>корниловская (3)</c:v>
                </c:pt>
                <c:pt idx="14">
                  <c:v>лучановская (1)</c:v>
                </c:pt>
                <c:pt idx="15">
                  <c:v>малиновская (2)</c:v>
                </c:pt>
                <c:pt idx="16">
                  <c:v>межениновская (2)</c:v>
                </c:pt>
                <c:pt idx="17">
                  <c:v>мирненская (1)</c:v>
                </c:pt>
                <c:pt idx="18">
                  <c:v>молодежненская (1)</c:v>
                </c:pt>
                <c:pt idx="19">
                  <c:v>моряковская (1)</c:v>
                </c:pt>
                <c:pt idx="20">
                  <c:v>наумовская (2)</c:v>
                </c:pt>
                <c:pt idx="21">
                  <c:v>нелюбинская (2)</c:v>
                </c:pt>
                <c:pt idx="22">
                  <c:v>новоархангельская (2)</c:v>
                </c:pt>
                <c:pt idx="23">
                  <c:v>новорождественская (2)</c:v>
                </c:pt>
                <c:pt idx="24">
                  <c:v>октябрьская (2)</c:v>
                </c:pt>
                <c:pt idx="25">
                  <c:v>поросинская (1)</c:v>
                </c:pt>
                <c:pt idx="26">
                  <c:v>рыбаловская (1)</c:v>
                </c:pt>
                <c:pt idx="27">
                  <c:v>турунтаевская (1)</c:v>
                </c:pt>
                <c:pt idx="28">
                  <c:v>чернореченская (1)</c:v>
                </c:pt>
                <c:pt idx="29">
                  <c:v>петуховская (2)</c:v>
                </c:pt>
                <c:pt idx="30">
                  <c:v>халдеевская (1)</c:v>
                </c:pt>
                <c:pt idx="31">
                  <c:v>интеграция</c:v>
                </c:pt>
              </c:strCache>
            </c:strRef>
          </c:cat>
          <c:val>
            <c:numRef>
              <c:f>'решаемость УУД'!$C$4:$AH$4</c:f>
              <c:numCache>
                <c:formatCode>General</c:formatCode>
                <c:ptCount val="32"/>
                <c:pt idx="0">
                  <c:v>64.64</c:v>
                </c:pt>
                <c:pt idx="1">
                  <c:v>86.67</c:v>
                </c:pt>
                <c:pt idx="2">
                  <c:v>81.25</c:v>
                </c:pt>
                <c:pt idx="3">
                  <c:v>77.78</c:v>
                </c:pt>
                <c:pt idx="4">
                  <c:v>62.16</c:v>
                </c:pt>
                <c:pt idx="5">
                  <c:v>92.86</c:v>
                </c:pt>
                <c:pt idx="6">
                  <c:v>60.33</c:v>
                </c:pt>
                <c:pt idx="7">
                  <c:v>74.290000000000006</c:v>
                </c:pt>
                <c:pt idx="8">
                  <c:v>82.5</c:v>
                </c:pt>
                <c:pt idx="9">
                  <c:v>71.430000000000007</c:v>
                </c:pt>
                <c:pt idx="10">
                  <c:v>45.65</c:v>
                </c:pt>
                <c:pt idx="11">
                  <c:v>61.82</c:v>
                </c:pt>
                <c:pt idx="12">
                  <c:v>61.11</c:v>
                </c:pt>
                <c:pt idx="13">
                  <c:v>49.12</c:v>
                </c:pt>
                <c:pt idx="14">
                  <c:v>83.33</c:v>
                </c:pt>
                <c:pt idx="15">
                  <c:v>69.12</c:v>
                </c:pt>
                <c:pt idx="16">
                  <c:v>64.290000000000006</c:v>
                </c:pt>
                <c:pt idx="17">
                  <c:v>66.67</c:v>
                </c:pt>
                <c:pt idx="18">
                  <c:v>68.75</c:v>
                </c:pt>
                <c:pt idx="19">
                  <c:v>52.68</c:v>
                </c:pt>
                <c:pt idx="20">
                  <c:v>0</c:v>
                </c:pt>
                <c:pt idx="21">
                  <c:v>50</c:v>
                </c:pt>
                <c:pt idx="22">
                  <c:v>100</c:v>
                </c:pt>
                <c:pt idx="23">
                  <c:v>68.75</c:v>
                </c:pt>
                <c:pt idx="24">
                  <c:v>78.95</c:v>
                </c:pt>
                <c:pt idx="25">
                  <c:v>58.33</c:v>
                </c:pt>
                <c:pt idx="26">
                  <c:v>50</c:v>
                </c:pt>
                <c:pt idx="27">
                  <c:v>66.67</c:v>
                </c:pt>
                <c:pt idx="28">
                  <c:v>55</c:v>
                </c:pt>
                <c:pt idx="29">
                  <c:v>78.569999999999993</c:v>
                </c:pt>
                <c:pt idx="30">
                  <c:v>78.569999999999993</c:v>
                </c:pt>
                <c:pt idx="31">
                  <c:v>73.239999999999995</c:v>
                </c:pt>
              </c:numCache>
            </c:numRef>
          </c:val>
        </c:ser>
        <c:ser>
          <c:idx val="2"/>
          <c:order val="2"/>
          <c:tx>
            <c:strRef>
              <c:f>'решаемость УУД'!$A$5</c:f>
              <c:strCache>
                <c:ptCount val="1"/>
                <c:pt idx="0">
                  <c:v>4.1 Выпускник научится (10 заданий)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600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'решаемость УУД'!$C$2:$AH$2</c:f>
              <c:strCache>
                <c:ptCount val="32"/>
                <c:pt idx="0">
                  <c:v>Томский район</c:v>
                </c:pt>
                <c:pt idx="1">
                  <c:v>александровская (1)</c:v>
                </c:pt>
                <c:pt idx="2">
                  <c:v>басандайская (2)</c:v>
                </c:pt>
                <c:pt idx="3">
                  <c:v>спасская (2)</c:v>
                </c:pt>
                <c:pt idx="4">
                  <c:v>богашевская (2)</c:v>
                </c:pt>
                <c:pt idx="5">
                  <c:v>воронинская (1)</c:v>
                </c:pt>
                <c:pt idx="6">
                  <c:v>зональненская (1)</c:v>
                </c:pt>
                <c:pt idx="7">
                  <c:v>зоркальцевская (1)</c:v>
                </c:pt>
                <c:pt idx="8">
                  <c:v>итатская (2)</c:v>
                </c:pt>
                <c:pt idx="9">
                  <c:v>калтайская (2)</c:v>
                </c:pt>
                <c:pt idx="10">
                  <c:v>кафтанчиковская (2)</c:v>
                </c:pt>
                <c:pt idx="11">
                  <c:v>кисловская (1)</c:v>
                </c:pt>
                <c:pt idx="12">
                  <c:v>копыловская (1)</c:v>
                </c:pt>
                <c:pt idx="13">
                  <c:v>корниловская (3)</c:v>
                </c:pt>
                <c:pt idx="14">
                  <c:v>лучановская (1)</c:v>
                </c:pt>
                <c:pt idx="15">
                  <c:v>малиновская (2)</c:v>
                </c:pt>
                <c:pt idx="16">
                  <c:v>межениновская (2)</c:v>
                </c:pt>
                <c:pt idx="17">
                  <c:v>мирненская (1)</c:v>
                </c:pt>
                <c:pt idx="18">
                  <c:v>молодежненская (1)</c:v>
                </c:pt>
                <c:pt idx="19">
                  <c:v>моряковская (1)</c:v>
                </c:pt>
                <c:pt idx="20">
                  <c:v>наумовская (2)</c:v>
                </c:pt>
                <c:pt idx="21">
                  <c:v>нелюбинская (2)</c:v>
                </c:pt>
                <c:pt idx="22">
                  <c:v>новоархангельская (2)</c:v>
                </c:pt>
                <c:pt idx="23">
                  <c:v>новорождественская (2)</c:v>
                </c:pt>
                <c:pt idx="24">
                  <c:v>октябрьская (2)</c:v>
                </c:pt>
                <c:pt idx="25">
                  <c:v>поросинская (1)</c:v>
                </c:pt>
                <c:pt idx="26">
                  <c:v>рыбаловская (1)</c:v>
                </c:pt>
                <c:pt idx="27">
                  <c:v>турунтаевская (1)</c:v>
                </c:pt>
                <c:pt idx="28">
                  <c:v>чернореченская (1)</c:v>
                </c:pt>
                <c:pt idx="29">
                  <c:v>петуховская (2)</c:v>
                </c:pt>
                <c:pt idx="30">
                  <c:v>халдеевская (1)</c:v>
                </c:pt>
                <c:pt idx="31">
                  <c:v>интеграция</c:v>
                </c:pt>
              </c:strCache>
            </c:strRef>
          </c:cat>
          <c:val>
            <c:numRef>
              <c:f>'решаемость УУД'!$C$5:$AH$5</c:f>
              <c:numCache>
                <c:formatCode>General</c:formatCode>
                <c:ptCount val="32"/>
                <c:pt idx="0">
                  <c:v>51.09</c:v>
                </c:pt>
                <c:pt idx="1">
                  <c:v>46.15</c:v>
                </c:pt>
                <c:pt idx="2">
                  <c:v>72.12</c:v>
                </c:pt>
                <c:pt idx="3">
                  <c:v>50</c:v>
                </c:pt>
                <c:pt idx="4">
                  <c:v>48.65</c:v>
                </c:pt>
                <c:pt idx="5">
                  <c:v>56.04</c:v>
                </c:pt>
                <c:pt idx="6">
                  <c:v>48.49</c:v>
                </c:pt>
                <c:pt idx="7">
                  <c:v>52.97</c:v>
                </c:pt>
                <c:pt idx="8">
                  <c:v>62.69</c:v>
                </c:pt>
                <c:pt idx="9">
                  <c:v>58.24</c:v>
                </c:pt>
                <c:pt idx="10">
                  <c:v>38.130000000000003</c:v>
                </c:pt>
                <c:pt idx="11">
                  <c:v>50.35</c:v>
                </c:pt>
                <c:pt idx="12">
                  <c:v>47.65</c:v>
                </c:pt>
                <c:pt idx="13">
                  <c:v>42.51</c:v>
                </c:pt>
                <c:pt idx="14">
                  <c:v>52.56</c:v>
                </c:pt>
                <c:pt idx="15">
                  <c:v>65.38</c:v>
                </c:pt>
                <c:pt idx="16">
                  <c:v>42.86</c:v>
                </c:pt>
                <c:pt idx="17">
                  <c:v>58.12</c:v>
                </c:pt>
                <c:pt idx="18">
                  <c:v>39.9</c:v>
                </c:pt>
                <c:pt idx="19">
                  <c:v>60.03</c:v>
                </c:pt>
                <c:pt idx="20">
                  <c:v>23.08</c:v>
                </c:pt>
                <c:pt idx="21">
                  <c:v>50.43</c:v>
                </c:pt>
                <c:pt idx="22">
                  <c:v>30.77</c:v>
                </c:pt>
                <c:pt idx="23">
                  <c:v>39.42</c:v>
                </c:pt>
                <c:pt idx="24">
                  <c:v>59.92</c:v>
                </c:pt>
                <c:pt idx="25">
                  <c:v>61.11</c:v>
                </c:pt>
                <c:pt idx="26">
                  <c:v>33.85</c:v>
                </c:pt>
                <c:pt idx="27">
                  <c:v>41.88</c:v>
                </c:pt>
                <c:pt idx="28">
                  <c:v>46.15</c:v>
                </c:pt>
                <c:pt idx="29">
                  <c:v>48.35</c:v>
                </c:pt>
                <c:pt idx="30">
                  <c:v>41.76</c:v>
                </c:pt>
                <c:pt idx="31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155519616"/>
        <c:axId val="157442432"/>
        <c:axId val="0"/>
      </c:bar3DChart>
      <c:catAx>
        <c:axId val="1555196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7442432"/>
        <c:crosses val="autoZero"/>
        <c:auto val="1"/>
        <c:lblAlgn val="ctr"/>
        <c:lblOffset val="100"/>
        <c:noMultiLvlLbl val="0"/>
      </c:catAx>
      <c:valAx>
        <c:axId val="1574424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555196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4.1.7 обнаруживать соответствие между частью текста и его общей идеей (69,751%)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[1]Лист1!$A$2</c:f>
              <c:strCache>
                <c:ptCount val="1"/>
                <c:pt idx="0">
                  <c:v>4.1.7 обнаруживать соответствие между частью текста и его общей идеей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C000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[1]Лист1!$B$1:$AH$1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Рыболовская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[1]Лист1!$B$2:$AH$2</c:f>
              <c:numCache>
                <c:formatCode>General</c:formatCode>
                <c:ptCount val="33"/>
                <c:pt idx="0">
                  <c:v>72.916499999999999</c:v>
                </c:pt>
                <c:pt idx="1">
                  <c:v>69.751000000000005</c:v>
                </c:pt>
                <c:pt idx="2">
                  <c:v>95</c:v>
                </c:pt>
                <c:pt idx="3">
                  <c:v>83.333500000000001</c:v>
                </c:pt>
                <c:pt idx="4">
                  <c:v>65.217500000000001</c:v>
                </c:pt>
                <c:pt idx="5">
                  <c:v>61.111499999999999</c:v>
                </c:pt>
                <c:pt idx="6">
                  <c:v>63.235500000000002</c:v>
                </c:pt>
                <c:pt idx="7">
                  <c:v>79.464500000000001</c:v>
                </c:pt>
                <c:pt idx="8">
                  <c:v>71.831000000000003</c:v>
                </c:pt>
                <c:pt idx="9">
                  <c:v>70</c:v>
                </c:pt>
                <c:pt idx="10">
                  <c:v>68.75</c:v>
                </c:pt>
                <c:pt idx="11">
                  <c:v>55.405499999999996</c:v>
                </c:pt>
                <c:pt idx="12">
                  <c:v>57.142499999999998</c:v>
                </c:pt>
                <c:pt idx="13">
                  <c:v>70.652000000000001</c:v>
                </c:pt>
                <c:pt idx="14">
                  <c:v>65.714500000000001</c:v>
                </c:pt>
                <c:pt idx="15">
                  <c:v>63.636499999999998</c:v>
                </c:pt>
                <c:pt idx="16">
                  <c:v>76.3155</c:v>
                </c:pt>
                <c:pt idx="17">
                  <c:v>66.667000000000002</c:v>
                </c:pt>
                <c:pt idx="18">
                  <c:v>64.285499999999999</c:v>
                </c:pt>
                <c:pt idx="19">
                  <c:v>77.778000000000006</c:v>
                </c:pt>
                <c:pt idx="20">
                  <c:v>68.75</c:v>
                </c:pt>
                <c:pt idx="21">
                  <c:v>50</c:v>
                </c:pt>
                <c:pt idx="22">
                  <c:v>72.222000000000008</c:v>
                </c:pt>
                <c:pt idx="23">
                  <c:v>50</c:v>
                </c:pt>
                <c:pt idx="24">
                  <c:v>37.5</c:v>
                </c:pt>
                <c:pt idx="25">
                  <c:v>76.316000000000003</c:v>
                </c:pt>
                <c:pt idx="26">
                  <c:v>78.5715</c:v>
                </c:pt>
                <c:pt idx="27">
                  <c:v>75</c:v>
                </c:pt>
                <c:pt idx="28">
                  <c:v>30</c:v>
                </c:pt>
                <c:pt idx="29">
                  <c:v>75</c:v>
                </c:pt>
                <c:pt idx="30">
                  <c:v>83.333500000000001</c:v>
                </c:pt>
                <c:pt idx="31">
                  <c:v>50</c:v>
                </c:pt>
                <c:pt idx="32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6926336"/>
        <c:axId val="156927872"/>
        <c:axId val="0"/>
      </c:bar3DChart>
      <c:catAx>
        <c:axId val="156926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27872"/>
        <c:crosses val="autoZero"/>
        <c:auto val="1"/>
        <c:lblAlgn val="ctr"/>
        <c:lblOffset val="100"/>
        <c:noMultiLvlLbl val="0"/>
      </c:catAx>
      <c:valAx>
        <c:axId val="156927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926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1.1.2 осуществлять выбор наиболее эффективных способов решения задач в зависимости от конкретных условий (44,545%)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[1]Лист1!$A$5</c:f>
              <c:strCache>
                <c:ptCount val="1"/>
                <c:pt idx="0">
                  <c:v>1.1.2 осуществлять выбор наиболее эффективных способов решения задач в зависимости от конкретных условий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7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7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7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C00000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[1]Лист1!$B$1:$AH$1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Рыболовская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[1]Лист1!$B$5:$AH$5</c:f>
              <c:numCache>
                <c:formatCode>General</c:formatCode>
                <c:ptCount val="33"/>
                <c:pt idx="0">
                  <c:v>45.902250000000002</c:v>
                </c:pt>
                <c:pt idx="1">
                  <c:v>44.544499999999999</c:v>
                </c:pt>
                <c:pt idx="2">
                  <c:v>53.75</c:v>
                </c:pt>
                <c:pt idx="3">
                  <c:v>59.52375</c:v>
                </c:pt>
                <c:pt idx="4">
                  <c:v>20.652249999999999</c:v>
                </c:pt>
                <c:pt idx="5">
                  <c:v>39.58325</c:v>
                </c:pt>
                <c:pt idx="6">
                  <c:v>69.853250000000003</c:v>
                </c:pt>
                <c:pt idx="7">
                  <c:v>54.91075</c:v>
                </c:pt>
                <c:pt idx="8">
                  <c:v>38.380249999999997</c:v>
                </c:pt>
                <c:pt idx="9">
                  <c:v>45.000250000000001</c:v>
                </c:pt>
                <c:pt idx="10">
                  <c:v>59.375</c:v>
                </c:pt>
                <c:pt idx="11">
                  <c:v>40.540500000000002</c:v>
                </c:pt>
                <c:pt idx="12">
                  <c:v>60.71425</c:v>
                </c:pt>
                <c:pt idx="13">
                  <c:v>38.858750000000001</c:v>
                </c:pt>
                <c:pt idx="14">
                  <c:v>42.143000000000001</c:v>
                </c:pt>
                <c:pt idx="15">
                  <c:v>51.363750000000003</c:v>
                </c:pt>
                <c:pt idx="16">
                  <c:v>42.543750000000003</c:v>
                </c:pt>
                <c:pt idx="17">
                  <c:v>54.166499999999999</c:v>
                </c:pt>
                <c:pt idx="18">
                  <c:v>19.642749999999999</c:v>
                </c:pt>
                <c:pt idx="19">
                  <c:v>44.444499999999998</c:v>
                </c:pt>
                <c:pt idx="20">
                  <c:v>40.625</c:v>
                </c:pt>
                <c:pt idx="21">
                  <c:v>0</c:v>
                </c:pt>
                <c:pt idx="22">
                  <c:v>44.444499999999998</c:v>
                </c:pt>
                <c:pt idx="23">
                  <c:v>50</c:v>
                </c:pt>
                <c:pt idx="24">
                  <c:v>28.125</c:v>
                </c:pt>
                <c:pt idx="25">
                  <c:v>42.105249999999998</c:v>
                </c:pt>
                <c:pt idx="26">
                  <c:v>75</c:v>
                </c:pt>
                <c:pt idx="27">
                  <c:v>51.388750000000002</c:v>
                </c:pt>
                <c:pt idx="28">
                  <c:v>30</c:v>
                </c:pt>
                <c:pt idx="29">
                  <c:v>44.444250000000004</c:v>
                </c:pt>
                <c:pt idx="30">
                  <c:v>38.888749999999995</c:v>
                </c:pt>
                <c:pt idx="31">
                  <c:v>32.143000000000001</c:v>
                </c:pt>
                <c:pt idx="32">
                  <c:v>37.5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7508352"/>
        <c:axId val="157509888"/>
        <c:axId val="0"/>
      </c:bar3DChart>
      <c:catAx>
        <c:axId val="15750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09888"/>
        <c:crosses val="autoZero"/>
        <c:auto val="1"/>
        <c:lblAlgn val="ctr"/>
        <c:lblOffset val="100"/>
        <c:noMultiLvlLbl val="0"/>
      </c:catAx>
      <c:valAx>
        <c:axId val="15750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7508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(П) 4.1.16 формировать на основе текста систему аргументов (доводов) для обоснования определённой позиции (33,253%)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[1]Лист1!$A$6</c:f>
              <c:strCache>
                <c:ptCount val="1"/>
                <c:pt idx="0">
                  <c:v>4.1.16 формировать на основе текста систему аргументов (доводов) для обоснования определённой позиции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6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7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7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2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6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7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C00000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[1]Лист1!$B$1:$AH$1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Рыболовская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[1]Лист1!$B$6:$AH$6</c:f>
              <c:numCache>
                <c:formatCode>General</c:formatCode>
                <c:ptCount val="33"/>
                <c:pt idx="0">
                  <c:v>37.787999999999997</c:v>
                </c:pt>
                <c:pt idx="1">
                  <c:v>33.252499999999998</c:v>
                </c:pt>
                <c:pt idx="2">
                  <c:v>40</c:v>
                </c:pt>
                <c:pt idx="3">
                  <c:v>32.143000000000001</c:v>
                </c:pt>
                <c:pt idx="4">
                  <c:v>21.739000000000001</c:v>
                </c:pt>
                <c:pt idx="5">
                  <c:v>33.332999999999998</c:v>
                </c:pt>
                <c:pt idx="6">
                  <c:v>40.441000000000003</c:v>
                </c:pt>
                <c:pt idx="7">
                  <c:v>37.0535</c:v>
                </c:pt>
                <c:pt idx="8">
                  <c:v>35.211500000000001</c:v>
                </c:pt>
                <c:pt idx="9">
                  <c:v>31.666499999999999</c:v>
                </c:pt>
                <c:pt idx="10">
                  <c:v>56.25</c:v>
                </c:pt>
                <c:pt idx="11">
                  <c:v>31.756999999999998</c:v>
                </c:pt>
                <c:pt idx="12">
                  <c:v>46.4285</c:v>
                </c:pt>
                <c:pt idx="13">
                  <c:v>29.076000000000001</c:v>
                </c:pt>
                <c:pt idx="14">
                  <c:v>36.4285</c:v>
                </c:pt>
                <c:pt idx="15">
                  <c:v>39.091000000000001</c:v>
                </c:pt>
                <c:pt idx="16">
                  <c:v>27.193000000000001</c:v>
                </c:pt>
                <c:pt idx="17">
                  <c:v>8.3335000000000008</c:v>
                </c:pt>
                <c:pt idx="18">
                  <c:v>30.356999999999999</c:v>
                </c:pt>
                <c:pt idx="19">
                  <c:v>36.110999999999997</c:v>
                </c:pt>
                <c:pt idx="20">
                  <c:v>26.5625</c:v>
                </c:pt>
                <c:pt idx="21">
                  <c:v>0</c:v>
                </c:pt>
                <c:pt idx="22">
                  <c:v>33.333500000000001</c:v>
                </c:pt>
                <c:pt idx="23">
                  <c:v>0</c:v>
                </c:pt>
                <c:pt idx="24">
                  <c:v>31.25</c:v>
                </c:pt>
                <c:pt idx="25">
                  <c:v>52.631500000000003</c:v>
                </c:pt>
                <c:pt idx="26">
                  <c:v>14.285500000000001</c:v>
                </c:pt>
                <c:pt idx="27">
                  <c:v>40.277999999999999</c:v>
                </c:pt>
                <c:pt idx="28">
                  <c:v>20</c:v>
                </c:pt>
                <c:pt idx="29">
                  <c:v>29.166499999999999</c:v>
                </c:pt>
                <c:pt idx="30">
                  <c:v>16.666499999999999</c:v>
                </c:pt>
                <c:pt idx="31">
                  <c:v>25</c:v>
                </c:pt>
                <c:pt idx="32">
                  <c:v>32.5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7569408"/>
        <c:axId val="157570944"/>
        <c:axId val="0"/>
      </c:bar3DChart>
      <c:catAx>
        <c:axId val="15756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70944"/>
        <c:crosses val="autoZero"/>
        <c:auto val="1"/>
        <c:lblAlgn val="ctr"/>
        <c:lblOffset val="100"/>
        <c:noMultiLvlLbl val="0"/>
      </c:catAx>
      <c:valAx>
        <c:axId val="157570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7569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4.1.19 преобразовывать текст, используя новые формы представления информации: формулы, графики, диаграммы, таблицы, переходить от одного представления данных к другому; заполнять и дополнять таблицы, схемы, диаграммы, тексты (70,994%)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СОШ-УУД'!$B$7</c:f>
              <c:strCache>
                <c:ptCount val="1"/>
                <c:pt idx="0">
                  <c:v>4.1.19 преобразовывать текст, используя новые формы представления информации: формулы, графики, диаграммы, таблицы, переходить от одного представления данных к другому; заполнять и дополнять таблицы, схемы, диаграммы, тексты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7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9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2"/>
            <c:invertIfNegative val="0"/>
            <c:bubble3D val="0"/>
            <c:spPr>
              <a:solidFill>
                <a:srgbClr val="7030A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СОШ-УУД'!$C$1:$AI$1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Рыбаловская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'графики СОШ-УУД'!$C$7:$AI$7</c:f>
              <c:numCache>
                <c:formatCode>General</c:formatCode>
                <c:ptCount val="33"/>
                <c:pt idx="0">
                  <c:v>69.844999999999999</c:v>
                </c:pt>
                <c:pt idx="1">
                  <c:v>70.994</c:v>
                </c:pt>
                <c:pt idx="2">
                  <c:v>85</c:v>
                </c:pt>
                <c:pt idx="3">
                  <c:v>90.475999999999999</c:v>
                </c:pt>
                <c:pt idx="4">
                  <c:v>52.173999999999999</c:v>
                </c:pt>
                <c:pt idx="5">
                  <c:v>66.667000000000002</c:v>
                </c:pt>
                <c:pt idx="6">
                  <c:v>100</c:v>
                </c:pt>
                <c:pt idx="7">
                  <c:v>78.570999999999998</c:v>
                </c:pt>
                <c:pt idx="8">
                  <c:v>70.423000000000002</c:v>
                </c:pt>
                <c:pt idx="9">
                  <c:v>80</c:v>
                </c:pt>
                <c:pt idx="10">
                  <c:v>87.5</c:v>
                </c:pt>
                <c:pt idx="11">
                  <c:v>64.864999999999995</c:v>
                </c:pt>
                <c:pt idx="12">
                  <c:v>100</c:v>
                </c:pt>
                <c:pt idx="13">
                  <c:v>68.477999999999994</c:v>
                </c:pt>
                <c:pt idx="14">
                  <c:v>91.429000000000002</c:v>
                </c:pt>
                <c:pt idx="15">
                  <c:v>65.454999999999998</c:v>
                </c:pt>
                <c:pt idx="16">
                  <c:v>63.158000000000001</c:v>
                </c:pt>
                <c:pt idx="17">
                  <c:v>50</c:v>
                </c:pt>
                <c:pt idx="18">
                  <c:v>78.570999999999998</c:v>
                </c:pt>
                <c:pt idx="19">
                  <c:v>55.555999999999997</c:v>
                </c:pt>
                <c:pt idx="20">
                  <c:v>56.25</c:v>
                </c:pt>
                <c:pt idx="21">
                  <c:v>0</c:v>
                </c:pt>
                <c:pt idx="22">
                  <c:v>77.778000000000006</c:v>
                </c:pt>
                <c:pt idx="23">
                  <c:v>0</c:v>
                </c:pt>
                <c:pt idx="24">
                  <c:v>62.5</c:v>
                </c:pt>
                <c:pt idx="25">
                  <c:v>52.631999999999998</c:v>
                </c:pt>
                <c:pt idx="26">
                  <c:v>85.713999999999999</c:v>
                </c:pt>
                <c:pt idx="27">
                  <c:v>83.332999999999998</c:v>
                </c:pt>
                <c:pt idx="28">
                  <c:v>20</c:v>
                </c:pt>
                <c:pt idx="29">
                  <c:v>66.667000000000002</c:v>
                </c:pt>
                <c:pt idx="30">
                  <c:v>44.444000000000003</c:v>
                </c:pt>
                <c:pt idx="31">
                  <c:v>42.856999999999999</c:v>
                </c:pt>
                <c:pt idx="32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9321472"/>
        <c:axId val="159335552"/>
        <c:axId val="0"/>
      </c:bar3DChart>
      <c:catAx>
        <c:axId val="15932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35552"/>
        <c:crosses val="autoZero"/>
        <c:auto val="1"/>
        <c:lblAlgn val="ctr"/>
        <c:lblOffset val="100"/>
        <c:noMultiLvlLbl val="0"/>
      </c:catAx>
      <c:valAx>
        <c:axId val="159335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32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(П) 1.2.5 делать умозаключения  и выводы на основе аргументации (64,641%)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СОШ-УУД'!$B$8</c:f>
              <c:strCache>
                <c:ptCount val="1"/>
                <c:pt idx="0">
                  <c:v>1.2.5 делать умозаключения  и выводы на основе аргументации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6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1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2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7030A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СОШ-УУД'!$C$1:$AI$1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Рыбаловская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'графики СОШ-УУД'!$C$8:$AI$8</c:f>
              <c:numCache>
                <c:formatCode>General</c:formatCode>
                <c:ptCount val="33"/>
                <c:pt idx="0">
                  <c:v>66.501999999999995</c:v>
                </c:pt>
                <c:pt idx="1">
                  <c:v>64.641000000000005</c:v>
                </c:pt>
                <c:pt idx="2">
                  <c:v>82.5</c:v>
                </c:pt>
                <c:pt idx="3">
                  <c:v>71.429000000000002</c:v>
                </c:pt>
                <c:pt idx="4">
                  <c:v>45.652000000000001</c:v>
                </c:pt>
                <c:pt idx="5">
                  <c:v>61.110999999999997</c:v>
                </c:pt>
                <c:pt idx="6">
                  <c:v>69.117999999999995</c:v>
                </c:pt>
                <c:pt idx="7">
                  <c:v>52.679000000000002</c:v>
                </c:pt>
                <c:pt idx="8">
                  <c:v>73.239000000000004</c:v>
                </c:pt>
                <c:pt idx="9">
                  <c:v>86.667000000000002</c:v>
                </c:pt>
                <c:pt idx="10">
                  <c:v>81.25</c:v>
                </c:pt>
                <c:pt idx="11">
                  <c:v>62.161999999999999</c:v>
                </c:pt>
                <c:pt idx="12">
                  <c:v>92.856999999999999</c:v>
                </c:pt>
                <c:pt idx="13">
                  <c:v>60.326000000000001</c:v>
                </c:pt>
                <c:pt idx="14">
                  <c:v>74.286000000000001</c:v>
                </c:pt>
                <c:pt idx="15">
                  <c:v>61.817999999999998</c:v>
                </c:pt>
                <c:pt idx="16">
                  <c:v>49.122999999999998</c:v>
                </c:pt>
                <c:pt idx="17">
                  <c:v>83.332999999999998</c:v>
                </c:pt>
                <c:pt idx="18">
                  <c:v>64.286000000000001</c:v>
                </c:pt>
                <c:pt idx="19">
                  <c:v>66.667000000000002</c:v>
                </c:pt>
                <c:pt idx="20">
                  <c:v>68.75</c:v>
                </c:pt>
                <c:pt idx="21">
                  <c:v>0</c:v>
                </c:pt>
                <c:pt idx="22">
                  <c:v>50</c:v>
                </c:pt>
                <c:pt idx="23">
                  <c:v>100</c:v>
                </c:pt>
                <c:pt idx="24">
                  <c:v>68.75</c:v>
                </c:pt>
                <c:pt idx="25">
                  <c:v>78.947000000000003</c:v>
                </c:pt>
                <c:pt idx="26">
                  <c:v>78.570999999999998</c:v>
                </c:pt>
                <c:pt idx="27">
                  <c:v>58.332999999999998</c:v>
                </c:pt>
                <c:pt idx="28">
                  <c:v>50</c:v>
                </c:pt>
                <c:pt idx="29">
                  <c:v>77.778000000000006</c:v>
                </c:pt>
                <c:pt idx="30">
                  <c:v>66.667000000000002</c:v>
                </c:pt>
                <c:pt idx="31">
                  <c:v>78.570999999999998</c:v>
                </c:pt>
                <c:pt idx="32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9361280"/>
        <c:axId val="159371264"/>
        <c:axId val="0"/>
      </c:bar3DChart>
      <c:catAx>
        <c:axId val="15936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71264"/>
        <c:crosses val="autoZero"/>
        <c:auto val="1"/>
        <c:lblAlgn val="ctr"/>
        <c:lblOffset val="100"/>
        <c:noMultiLvlLbl val="0"/>
      </c:catAx>
      <c:valAx>
        <c:axId val="159371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361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4.1.1 определять главную тему, общую цель или назначение текста (62,569%)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'графики СОШ-УУД'!$B$9</c:f>
              <c:strCache>
                <c:ptCount val="1"/>
                <c:pt idx="0">
                  <c:v>4.1.1 определять главную тему, общую цель или назначение текста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3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4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0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28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31"/>
            <c:invertIfNegative val="0"/>
            <c:bubble3D val="0"/>
            <c:spPr>
              <a:solidFill>
                <a:srgbClr val="C00000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'графики СОШ-УУД'!$C$1:$AI$1</c:f>
              <c:strCache>
                <c:ptCount val="33"/>
                <c:pt idx="0">
                  <c:v>Регион (8987 чел.), %</c:v>
                </c:pt>
                <c:pt idx="1">
                  <c:v>Томский район (724 чел.), %</c:v>
                </c:pt>
                <c:pt idx="2">
                  <c:v>Итатская (20 чел.), %</c:v>
                </c:pt>
                <c:pt idx="3">
                  <c:v>Калтайская (21 чел.), %</c:v>
                </c:pt>
                <c:pt idx="4">
                  <c:v>Кафтанчиковская (23 чел.), %</c:v>
                </c:pt>
                <c:pt idx="5">
                  <c:v>Копыловская (36 чел.), %</c:v>
                </c:pt>
                <c:pt idx="6">
                  <c:v>Малиновская (34 чел.), %</c:v>
                </c:pt>
                <c:pt idx="7">
                  <c:v>Моряковская (56 чел.), %</c:v>
                </c:pt>
                <c:pt idx="8">
                  <c:v>Интеграция (71 чел.), %</c:v>
                </c:pt>
                <c:pt idx="9">
                  <c:v>Александровская (15 чел.), %</c:v>
                </c:pt>
                <c:pt idx="10">
                  <c:v>Басандайская (8 чел.), %</c:v>
                </c:pt>
                <c:pt idx="11">
                  <c:v>Богашёвская (37 чел.), %</c:v>
                </c:pt>
                <c:pt idx="12">
                  <c:v>Воронинская (7 чел.), %</c:v>
                </c:pt>
                <c:pt idx="13">
                  <c:v>Зональненская (92 чел.), %</c:v>
                </c:pt>
                <c:pt idx="14">
                  <c:v>Зоркальцевская (35 чел.), %</c:v>
                </c:pt>
                <c:pt idx="15">
                  <c:v>Кисловская (55 чел.), %</c:v>
                </c:pt>
                <c:pt idx="16">
                  <c:v>Корниловская (57 чел.), %</c:v>
                </c:pt>
                <c:pt idx="17">
                  <c:v>Лучановская (6 чел.), %</c:v>
                </c:pt>
                <c:pt idx="18">
                  <c:v>Межениновская (14 чел.), %</c:v>
                </c:pt>
                <c:pt idx="19">
                  <c:v>Мирненская (9 чел.), %</c:v>
                </c:pt>
                <c:pt idx="20">
                  <c:v>Молодёжненская (16 чел.), %</c:v>
                </c:pt>
                <c:pt idx="21">
                  <c:v>Наумовская (1 чел.), %</c:v>
                </c:pt>
                <c:pt idx="22">
                  <c:v>Нелюбинская (9 чел.), %</c:v>
                </c:pt>
                <c:pt idx="23">
                  <c:v>Новоархангельская (1 чел.), %</c:v>
                </c:pt>
                <c:pt idx="24">
                  <c:v>Новорождественская (8 чел.), %</c:v>
                </c:pt>
                <c:pt idx="25">
                  <c:v>Октябрьская (19 чел.), %</c:v>
                </c:pt>
                <c:pt idx="26">
                  <c:v>Петуховская (7 чел.), %</c:v>
                </c:pt>
                <c:pt idx="27">
                  <c:v>Поросинская (18 чел.), %</c:v>
                </c:pt>
                <c:pt idx="28">
                  <c:v>Рыбаловская (5 чел.), %</c:v>
                </c:pt>
                <c:pt idx="29">
                  <c:v>Спасская (18 чел.), %</c:v>
                </c:pt>
                <c:pt idx="30">
                  <c:v>Турунтаевская (9 чел.), %</c:v>
                </c:pt>
                <c:pt idx="31">
                  <c:v>Халдеевская (7 чел.), %</c:v>
                </c:pt>
                <c:pt idx="32">
                  <c:v>Чернореченская (10 чел.), %</c:v>
                </c:pt>
              </c:strCache>
            </c:strRef>
          </c:cat>
          <c:val>
            <c:numRef>
              <c:f>'графики СОШ-УУД'!$C$9:$AI$9</c:f>
              <c:numCache>
                <c:formatCode>General</c:formatCode>
                <c:ptCount val="33"/>
                <c:pt idx="0">
                  <c:v>67.275000000000006</c:v>
                </c:pt>
                <c:pt idx="1">
                  <c:v>62.569000000000003</c:v>
                </c:pt>
                <c:pt idx="2">
                  <c:v>65</c:v>
                </c:pt>
                <c:pt idx="3">
                  <c:v>71.429000000000002</c:v>
                </c:pt>
                <c:pt idx="4">
                  <c:v>43.478000000000002</c:v>
                </c:pt>
                <c:pt idx="5">
                  <c:v>61.110999999999997</c:v>
                </c:pt>
                <c:pt idx="6">
                  <c:v>76.471000000000004</c:v>
                </c:pt>
                <c:pt idx="7">
                  <c:v>69.643000000000001</c:v>
                </c:pt>
                <c:pt idx="8">
                  <c:v>57.746000000000002</c:v>
                </c:pt>
                <c:pt idx="9">
                  <c:v>66.667000000000002</c:v>
                </c:pt>
                <c:pt idx="10">
                  <c:v>75</c:v>
                </c:pt>
                <c:pt idx="11">
                  <c:v>62.161999999999999</c:v>
                </c:pt>
                <c:pt idx="12">
                  <c:v>71.429000000000002</c:v>
                </c:pt>
                <c:pt idx="13">
                  <c:v>56.521999999999998</c:v>
                </c:pt>
                <c:pt idx="14">
                  <c:v>48.570999999999998</c:v>
                </c:pt>
                <c:pt idx="15">
                  <c:v>54.545000000000002</c:v>
                </c:pt>
                <c:pt idx="16">
                  <c:v>71.930000000000007</c:v>
                </c:pt>
                <c:pt idx="17">
                  <c:v>83.332999999999998</c:v>
                </c:pt>
                <c:pt idx="18">
                  <c:v>35.713999999999999</c:v>
                </c:pt>
                <c:pt idx="19">
                  <c:v>88.888999999999996</c:v>
                </c:pt>
                <c:pt idx="20">
                  <c:v>37.5</c:v>
                </c:pt>
                <c:pt idx="21">
                  <c:v>100</c:v>
                </c:pt>
                <c:pt idx="22">
                  <c:v>77.778000000000006</c:v>
                </c:pt>
                <c:pt idx="23">
                  <c:v>100</c:v>
                </c:pt>
                <c:pt idx="24">
                  <c:v>62.5</c:v>
                </c:pt>
                <c:pt idx="25">
                  <c:v>78.947000000000003</c:v>
                </c:pt>
                <c:pt idx="26">
                  <c:v>100</c:v>
                </c:pt>
                <c:pt idx="27">
                  <c:v>66.667000000000002</c:v>
                </c:pt>
                <c:pt idx="28">
                  <c:v>40</c:v>
                </c:pt>
                <c:pt idx="29">
                  <c:v>66.667000000000002</c:v>
                </c:pt>
                <c:pt idx="30">
                  <c:v>66.667000000000002</c:v>
                </c:pt>
                <c:pt idx="31">
                  <c:v>57.143000000000001</c:v>
                </c:pt>
                <c:pt idx="32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9474432"/>
        <c:axId val="159475968"/>
        <c:axId val="0"/>
      </c:bar3DChart>
      <c:catAx>
        <c:axId val="15947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75968"/>
        <c:crosses val="autoZero"/>
        <c:auto val="1"/>
        <c:lblAlgn val="ctr"/>
        <c:lblOffset val="100"/>
        <c:noMultiLvlLbl val="0"/>
      </c:catAx>
      <c:valAx>
        <c:axId val="15947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474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44</xdr:row>
      <xdr:rowOff>71437</xdr:rowOff>
    </xdr:from>
    <xdr:to>
      <xdr:col>6</xdr:col>
      <xdr:colOff>492826</xdr:colOff>
      <xdr:row>98</xdr:row>
      <xdr:rowOff>47624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" y="8965406"/>
          <a:ext cx="5505358" cy="8977312"/>
        </a:xfrm>
        <a:prstGeom prst="rect">
          <a:avLst/>
        </a:prstGeom>
      </xdr:spPr>
    </xdr:pic>
    <xdr:clientData/>
  </xdr:twoCellAnchor>
  <xdr:twoCellAnchor>
    <xdr:from>
      <xdr:col>7</xdr:col>
      <xdr:colOff>77390</xdr:colOff>
      <xdr:row>44</xdr:row>
      <xdr:rowOff>63103</xdr:rowOff>
    </xdr:from>
    <xdr:to>
      <xdr:col>21</xdr:col>
      <xdr:colOff>381000</xdr:colOff>
      <xdr:row>96</xdr:row>
      <xdr:rowOff>1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101</xdr:row>
      <xdr:rowOff>83343</xdr:rowOff>
    </xdr:from>
    <xdr:to>
      <xdr:col>20</xdr:col>
      <xdr:colOff>83343</xdr:colOff>
      <xdr:row>143</xdr:row>
      <xdr:rowOff>83343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6</xdr:row>
      <xdr:rowOff>66675</xdr:rowOff>
    </xdr:from>
    <xdr:to>
      <xdr:col>21</xdr:col>
      <xdr:colOff>104775</xdr:colOff>
      <xdr:row>31</xdr:row>
      <xdr:rowOff>104775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108858</xdr:colOff>
      <xdr:row>64</xdr:row>
      <xdr:rowOff>24493</xdr:rowOff>
    </xdr:from>
    <xdr:to>
      <xdr:col>35</xdr:col>
      <xdr:colOff>68037</xdr:colOff>
      <xdr:row>87</xdr:row>
      <xdr:rowOff>81643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136072</xdr:colOff>
      <xdr:row>202</xdr:row>
      <xdr:rowOff>25852</xdr:rowOff>
    </xdr:from>
    <xdr:to>
      <xdr:col>35</xdr:col>
      <xdr:colOff>13606</xdr:colOff>
      <xdr:row>227</xdr:row>
      <xdr:rowOff>27214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122461</xdr:colOff>
      <xdr:row>278</xdr:row>
      <xdr:rowOff>122465</xdr:rowOff>
    </xdr:from>
    <xdr:to>
      <xdr:col>35</xdr:col>
      <xdr:colOff>27213</xdr:colOff>
      <xdr:row>307</xdr:row>
      <xdr:rowOff>27214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13606</xdr:colOff>
      <xdr:row>12</xdr:row>
      <xdr:rowOff>9523</xdr:rowOff>
    </xdr:from>
    <xdr:to>
      <xdr:col>34</xdr:col>
      <xdr:colOff>503465</xdr:colOff>
      <xdr:row>40</xdr:row>
      <xdr:rowOff>108857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95248</xdr:colOff>
      <xdr:row>87</xdr:row>
      <xdr:rowOff>77557</xdr:rowOff>
    </xdr:from>
    <xdr:to>
      <xdr:col>35</xdr:col>
      <xdr:colOff>13606</xdr:colOff>
      <xdr:row>114</xdr:row>
      <xdr:rowOff>95250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95250</xdr:colOff>
      <xdr:row>114</xdr:row>
      <xdr:rowOff>77560</xdr:rowOff>
    </xdr:from>
    <xdr:to>
      <xdr:col>35</xdr:col>
      <xdr:colOff>27214</xdr:colOff>
      <xdr:row>142</xdr:row>
      <xdr:rowOff>95249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149675</xdr:colOff>
      <xdr:row>172</xdr:row>
      <xdr:rowOff>9524</xdr:rowOff>
    </xdr:from>
    <xdr:to>
      <xdr:col>35</xdr:col>
      <xdr:colOff>54428</xdr:colOff>
      <xdr:row>202</xdr:row>
      <xdr:rowOff>40821</xdr:rowOff>
    </xdr:to>
    <xdr:graphicFrame macro="">
      <xdr:nvGraphicFramePr>
        <xdr:cNvPr id="15" name="Диаграмма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122465</xdr:colOff>
      <xdr:row>256</xdr:row>
      <xdr:rowOff>36740</xdr:rowOff>
    </xdr:from>
    <xdr:to>
      <xdr:col>35</xdr:col>
      <xdr:colOff>27213</xdr:colOff>
      <xdr:row>278</xdr:row>
      <xdr:rowOff>108857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136070</xdr:colOff>
      <xdr:row>227</xdr:row>
      <xdr:rowOff>36737</xdr:rowOff>
    </xdr:from>
    <xdr:to>
      <xdr:col>35</xdr:col>
      <xdr:colOff>27215</xdr:colOff>
      <xdr:row>256</xdr:row>
      <xdr:rowOff>27212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13607</xdr:colOff>
      <xdr:row>40</xdr:row>
      <xdr:rowOff>122465</xdr:rowOff>
    </xdr:from>
    <xdr:to>
      <xdr:col>34</xdr:col>
      <xdr:colOff>517072</xdr:colOff>
      <xdr:row>64</xdr:row>
      <xdr:rowOff>27215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136068</xdr:colOff>
      <xdr:row>142</xdr:row>
      <xdr:rowOff>81643</xdr:rowOff>
    </xdr:from>
    <xdr:to>
      <xdr:col>35</xdr:col>
      <xdr:colOff>54428</xdr:colOff>
      <xdr:row>171</xdr:row>
      <xdr:rowOff>122464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5;&#1088;&#1072;&#1092;&#1080;&#1082;&#1080;%206%20&#1082;&#1083;&#1072;&#1089;&#1089;%2020.05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УУД</v>
          </cell>
          <cell r="B1" t="str">
            <v>Регион (8987 чел.), %</v>
          </cell>
          <cell r="C1" t="str">
            <v>Томский район (724 чел.), %</v>
          </cell>
          <cell r="D1" t="str">
            <v>Итатская (20 чел.), %</v>
          </cell>
          <cell r="E1" t="str">
            <v>Калтайская (21 чел.), %</v>
          </cell>
          <cell r="F1" t="str">
            <v>Кафтанчиковская (23 чел.), %</v>
          </cell>
          <cell r="G1" t="str">
            <v>Копыловская (36 чел.), %</v>
          </cell>
          <cell r="H1" t="str">
            <v>Малиновская (34 чел.), %</v>
          </cell>
          <cell r="I1" t="str">
            <v>Моряковская (56 чел.), %</v>
          </cell>
          <cell r="J1" t="str">
            <v>Интеграция (71 чел.), %</v>
          </cell>
          <cell r="K1" t="str">
            <v>Александровская (15 чел.), %</v>
          </cell>
          <cell r="L1" t="str">
            <v>Басандайская (8 чел.), %</v>
          </cell>
          <cell r="M1" t="str">
            <v>Богашёвская (37 чел.), %</v>
          </cell>
          <cell r="N1" t="str">
            <v>Воронинская (7 чел.), %</v>
          </cell>
          <cell r="O1" t="str">
            <v>Зональненская (92 чел.), %</v>
          </cell>
          <cell r="P1" t="str">
            <v>Зоркальцевская (35 чел.), %</v>
          </cell>
          <cell r="Q1" t="str">
            <v>Кисловская (55 чел.), %</v>
          </cell>
          <cell r="R1" t="str">
            <v>Корниловская (57 чел.), %</v>
          </cell>
          <cell r="S1" t="str">
            <v>Лучановская (6 чел.), %</v>
          </cell>
          <cell r="T1" t="str">
            <v>Межениновская (14 чел.), %</v>
          </cell>
          <cell r="U1" t="str">
            <v>Мирненская (9 чел.), %</v>
          </cell>
          <cell r="V1" t="str">
            <v>Молодёжненская (16 чел.), %</v>
          </cell>
          <cell r="W1" t="str">
            <v>Наумовская (1 чел.), %</v>
          </cell>
          <cell r="X1" t="str">
            <v>Нелюбинская (9 чел.), %</v>
          </cell>
          <cell r="Y1" t="str">
            <v>Новоархангельская (1 чел.), %</v>
          </cell>
          <cell r="Z1" t="str">
            <v>Новорождественская (8 чел.), %</v>
          </cell>
          <cell r="AA1" t="str">
            <v>Октябрьская (19 чел.), %</v>
          </cell>
          <cell r="AB1" t="str">
            <v>Петуховская (7 чел.), %</v>
          </cell>
          <cell r="AC1" t="str">
            <v>Поросинская (18 чел.), %</v>
          </cell>
          <cell r="AD1" t="str">
            <v>Рыболовская (5 чел.), %</v>
          </cell>
          <cell r="AE1" t="str">
            <v>Спасская (18 чел.), %</v>
          </cell>
          <cell r="AF1" t="str">
            <v>Турунтаевская (9 чел.), %</v>
          </cell>
          <cell r="AG1" t="str">
            <v>Халдеевская (7 чел.), %</v>
          </cell>
          <cell r="AH1" t="str">
            <v>Чернореченская (10 чел.), %</v>
          </cell>
        </row>
        <row r="2">
          <cell r="A2" t="str">
            <v>4.1.7 обнаруживать соответствие между частью текста и его общей идеей</v>
          </cell>
          <cell r="B2">
            <v>72.916499999999999</v>
          </cell>
          <cell r="C2">
            <v>69.751000000000005</v>
          </cell>
          <cell r="D2">
            <v>95</v>
          </cell>
          <cell r="E2">
            <v>83.333500000000001</v>
          </cell>
          <cell r="F2">
            <v>65.217500000000001</v>
          </cell>
          <cell r="G2">
            <v>61.111499999999999</v>
          </cell>
          <cell r="H2">
            <v>63.235500000000002</v>
          </cell>
          <cell r="I2">
            <v>79.464500000000001</v>
          </cell>
          <cell r="J2">
            <v>71.831000000000003</v>
          </cell>
          <cell r="K2">
            <v>70</v>
          </cell>
          <cell r="L2">
            <v>68.75</v>
          </cell>
          <cell r="M2">
            <v>55.405499999999996</v>
          </cell>
          <cell r="N2">
            <v>57.142499999999998</v>
          </cell>
          <cell r="O2">
            <v>70.652000000000001</v>
          </cell>
          <cell r="P2">
            <v>65.714500000000001</v>
          </cell>
          <cell r="Q2">
            <v>63.636499999999998</v>
          </cell>
          <cell r="R2">
            <v>76.3155</v>
          </cell>
          <cell r="S2">
            <v>66.667000000000002</v>
          </cell>
          <cell r="T2">
            <v>64.285499999999999</v>
          </cell>
          <cell r="U2">
            <v>77.778000000000006</v>
          </cell>
          <cell r="V2">
            <v>68.75</v>
          </cell>
          <cell r="W2">
            <v>50</v>
          </cell>
          <cell r="X2">
            <v>72.222000000000008</v>
          </cell>
          <cell r="Y2">
            <v>50</v>
          </cell>
          <cell r="Z2">
            <v>37.5</v>
          </cell>
          <cell r="AA2">
            <v>76.316000000000003</v>
          </cell>
          <cell r="AB2">
            <v>78.5715</v>
          </cell>
          <cell r="AC2">
            <v>75</v>
          </cell>
          <cell r="AD2">
            <v>30</v>
          </cell>
          <cell r="AE2">
            <v>75</v>
          </cell>
          <cell r="AF2">
            <v>83.333500000000001</v>
          </cell>
          <cell r="AG2">
            <v>50</v>
          </cell>
          <cell r="AH2">
            <v>65</v>
          </cell>
        </row>
        <row r="5">
          <cell r="A5" t="str">
            <v>1.1.2 осуществлять выбор наиболее эффективных способов решения задач в зависимости от конкретных условий</v>
          </cell>
          <cell r="B5">
            <v>45.902250000000002</v>
          </cell>
          <cell r="C5">
            <v>44.544499999999999</v>
          </cell>
          <cell r="D5">
            <v>53.75</v>
          </cell>
          <cell r="E5">
            <v>59.52375</v>
          </cell>
          <cell r="F5">
            <v>20.652249999999999</v>
          </cell>
          <cell r="G5">
            <v>39.58325</v>
          </cell>
          <cell r="H5">
            <v>69.853250000000003</v>
          </cell>
          <cell r="I5">
            <v>54.91075</v>
          </cell>
          <cell r="J5">
            <v>38.380249999999997</v>
          </cell>
          <cell r="K5">
            <v>45.000250000000001</v>
          </cell>
          <cell r="L5">
            <v>59.375</v>
          </cell>
          <cell r="M5">
            <v>40.540500000000002</v>
          </cell>
          <cell r="N5">
            <v>60.71425</v>
          </cell>
          <cell r="O5">
            <v>38.858750000000001</v>
          </cell>
          <cell r="P5">
            <v>42.143000000000001</v>
          </cell>
          <cell r="Q5">
            <v>51.363750000000003</v>
          </cell>
          <cell r="R5">
            <v>42.543750000000003</v>
          </cell>
          <cell r="S5">
            <v>54.166499999999999</v>
          </cell>
          <cell r="T5">
            <v>19.642749999999999</v>
          </cell>
          <cell r="U5">
            <v>44.444499999999998</v>
          </cell>
          <cell r="V5">
            <v>40.625</v>
          </cell>
          <cell r="W5">
            <v>0</v>
          </cell>
          <cell r="X5">
            <v>44.444499999999998</v>
          </cell>
          <cell r="Y5">
            <v>50</v>
          </cell>
          <cell r="Z5">
            <v>28.125</v>
          </cell>
          <cell r="AA5">
            <v>42.105249999999998</v>
          </cell>
          <cell r="AB5">
            <v>75</v>
          </cell>
          <cell r="AC5">
            <v>51.388750000000002</v>
          </cell>
          <cell r="AD5">
            <v>30</v>
          </cell>
          <cell r="AE5">
            <v>44.444250000000004</v>
          </cell>
          <cell r="AF5">
            <v>38.888749999999995</v>
          </cell>
          <cell r="AG5">
            <v>32.143000000000001</v>
          </cell>
          <cell r="AH5">
            <v>37.5</v>
          </cell>
        </row>
        <row r="6">
          <cell r="A6" t="str">
            <v>4.1.16 формировать на основе текста систему аргументов (доводов) для обоснования определённой позиции</v>
          </cell>
          <cell r="B6">
            <v>37.787999999999997</v>
          </cell>
          <cell r="C6">
            <v>33.252499999999998</v>
          </cell>
          <cell r="D6">
            <v>40</v>
          </cell>
          <cell r="E6">
            <v>32.143000000000001</v>
          </cell>
          <cell r="F6">
            <v>21.739000000000001</v>
          </cell>
          <cell r="G6">
            <v>33.332999999999998</v>
          </cell>
          <cell r="H6">
            <v>40.441000000000003</v>
          </cell>
          <cell r="I6">
            <v>37.0535</v>
          </cell>
          <cell r="J6">
            <v>35.211500000000001</v>
          </cell>
          <cell r="K6">
            <v>31.666499999999999</v>
          </cell>
          <cell r="L6">
            <v>56.25</v>
          </cell>
          <cell r="M6">
            <v>31.756999999999998</v>
          </cell>
          <cell r="N6">
            <v>46.4285</v>
          </cell>
          <cell r="O6">
            <v>29.076000000000001</v>
          </cell>
          <cell r="P6">
            <v>36.4285</v>
          </cell>
          <cell r="Q6">
            <v>39.091000000000001</v>
          </cell>
          <cell r="R6">
            <v>27.193000000000001</v>
          </cell>
          <cell r="S6">
            <v>8.3335000000000008</v>
          </cell>
          <cell r="T6">
            <v>30.356999999999999</v>
          </cell>
          <cell r="U6">
            <v>36.110999999999997</v>
          </cell>
          <cell r="V6">
            <v>26.5625</v>
          </cell>
          <cell r="W6">
            <v>0</v>
          </cell>
          <cell r="X6">
            <v>33.333500000000001</v>
          </cell>
          <cell r="Y6">
            <v>0</v>
          </cell>
          <cell r="Z6">
            <v>31.25</v>
          </cell>
          <cell r="AA6">
            <v>52.631500000000003</v>
          </cell>
          <cell r="AB6">
            <v>14.285500000000001</v>
          </cell>
          <cell r="AC6">
            <v>40.277999999999999</v>
          </cell>
          <cell r="AD6">
            <v>20</v>
          </cell>
          <cell r="AE6">
            <v>29.166499999999999</v>
          </cell>
          <cell r="AF6">
            <v>16.666499999999999</v>
          </cell>
          <cell r="AG6">
            <v>25</v>
          </cell>
          <cell r="AH6">
            <v>32.5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4"/>
  <sheetViews>
    <sheetView tabSelected="1" zoomScale="80" zoomScaleNormal="80" workbookViewId="0">
      <selection activeCell="A14" sqref="A14"/>
    </sheetView>
  </sheetViews>
  <sheetFormatPr defaultRowHeight="12.75" x14ac:dyDescent="0.15"/>
  <cols>
    <col min="1" max="1" width="36.5" style="8" customWidth="1"/>
    <col min="2" max="2" width="9.83203125" style="8" customWidth="1"/>
    <col min="3" max="4" width="12.1640625" style="8" customWidth="1"/>
    <col min="5" max="5" width="7" style="8" customWidth="1"/>
    <col min="6" max="6" width="10.5" style="8" customWidth="1"/>
    <col min="7" max="7" width="12.1640625" style="8" customWidth="1"/>
    <col min="8" max="9" width="8.83203125" style="8" customWidth="1"/>
    <col min="10" max="17" width="10.6640625" style="8" customWidth="1"/>
    <col min="18" max="18" width="46.6640625" style="8" customWidth="1"/>
    <col min="19" max="16384" width="9.33203125" style="8"/>
  </cols>
  <sheetData>
    <row r="1" spans="1:17" ht="43.5" customHeight="1" x14ac:dyDescent="0.15">
      <c r="A1" s="280" t="s">
        <v>242</v>
      </c>
    </row>
    <row r="2" spans="1:17" ht="25.5" x14ac:dyDescent="0.15">
      <c r="A2" s="280" t="s">
        <v>280</v>
      </c>
    </row>
    <row r="3" spans="1:17" x14ac:dyDescent="0.15">
      <c r="A3" s="294" t="s">
        <v>165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</row>
    <row r="4" spans="1:17" x14ac:dyDescent="0.15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</row>
    <row r="5" spans="1:17" ht="38.25" x14ac:dyDescent="0.15">
      <c r="A5" s="296" t="s">
        <v>93</v>
      </c>
      <c r="B5" s="297"/>
      <c r="C5" s="18" t="s">
        <v>94</v>
      </c>
    </row>
    <row r="6" spans="1:17" x14ac:dyDescent="0.15">
      <c r="A6" s="9" t="s">
        <v>95</v>
      </c>
      <c r="B6" s="297" t="s">
        <v>96</v>
      </c>
      <c r="C6" s="298"/>
    </row>
    <row r="7" spans="1:17" x14ac:dyDescent="0.15">
      <c r="A7" s="10" t="s">
        <v>97</v>
      </c>
      <c r="B7" s="304" t="s">
        <v>98</v>
      </c>
      <c r="C7" s="305"/>
      <c r="D7" s="11" t="s">
        <v>99</v>
      </c>
      <c r="E7" s="10" t="s">
        <v>100</v>
      </c>
      <c r="F7" s="11" t="s">
        <v>101</v>
      </c>
      <c r="G7" s="306" t="s">
        <v>102</v>
      </c>
      <c r="H7" s="305"/>
      <c r="M7" s="12"/>
      <c r="N7" s="12"/>
      <c r="O7" s="12"/>
    </row>
    <row r="8" spans="1:17" ht="25.5" customHeight="1" x14ac:dyDescent="0.15">
      <c r="A8" s="300" t="s">
        <v>103</v>
      </c>
      <c r="B8" s="300" t="s">
        <v>234</v>
      </c>
      <c r="C8" s="299" t="s">
        <v>104</v>
      </c>
      <c r="D8" s="299" t="s">
        <v>105</v>
      </c>
      <c r="E8" s="300" t="s">
        <v>106</v>
      </c>
      <c r="F8" s="300" t="s">
        <v>232</v>
      </c>
      <c r="G8" s="299" t="s">
        <v>229</v>
      </c>
      <c r="H8" s="299" t="s">
        <v>231</v>
      </c>
      <c r="I8" s="299"/>
      <c r="J8" s="299" t="s">
        <v>230</v>
      </c>
      <c r="K8" s="299"/>
      <c r="L8" s="299" t="s">
        <v>107</v>
      </c>
      <c r="M8" s="299"/>
      <c r="N8" s="299" t="s">
        <v>233</v>
      </c>
      <c r="O8" s="299"/>
      <c r="P8" s="299" t="s">
        <v>108</v>
      </c>
      <c r="Q8" s="299"/>
    </row>
    <row r="9" spans="1:17" x14ac:dyDescent="0.15">
      <c r="A9" s="301"/>
      <c r="B9" s="301"/>
      <c r="C9" s="299"/>
      <c r="D9" s="299"/>
      <c r="E9" s="301"/>
      <c r="F9" s="301"/>
      <c r="G9" s="299"/>
      <c r="H9" s="13" t="s">
        <v>109</v>
      </c>
      <c r="I9" s="14" t="s">
        <v>110</v>
      </c>
      <c r="J9" s="13" t="s">
        <v>109</v>
      </c>
      <c r="K9" s="13" t="s">
        <v>110</v>
      </c>
      <c r="L9" s="13" t="s">
        <v>109</v>
      </c>
      <c r="M9" s="14" t="s">
        <v>110</v>
      </c>
      <c r="N9" s="14" t="s">
        <v>109</v>
      </c>
      <c r="O9" s="14" t="s">
        <v>110</v>
      </c>
      <c r="P9" s="14" t="s">
        <v>109</v>
      </c>
      <c r="Q9" s="14" t="s">
        <v>110</v>
      </c>
    </row>
    <row r="10" spans="1:17" x14ac:dyDescent="0.15">
      <c r="A10" s="130" t="s">
        <v>311</v>
      </c>
      <c r="B10" s="114">
        <v>15</v>
      </c>
      <c r="C10" s="115">
        <v>62.22</v>
      </c>
      <c r="D10" s="116">
        <v>42</v>
      </c>
      <c r="E10" s="15" t="s">
        <v>111</v>
      </c>
      <c r="F10" s="117">
        <v>13.53</v>
      </c>
      <c r="G10" s="116">
        <v>54.13</v>
      </c>
      <c r="H10" s="118">
        <v>0</v>
      </c>
      <c r="I10" s="119">
        <v>0</v>
      </c>
      <c r="J10" s="118">
        <v>1</v>
      </c>
      <c r="K10" s="118">
        <v>6.67</v>
      </c>
      <c r="L10" s="118">
        <v>11</v>
      </c>
      <c r="M10" s="119">
        <v>73.33</v>
      </c>
      <c r="N10" s="119">
        <v>3</v>
      </c>
      <c r="O10" s="120">
        <v>20</v>
      </c>
      <c r="P10" s="119">
        <v>0</v>
      </c>
      <c r="Q10" s="121">
        <v>0</v>
      </c>
    </row>
    <row r="11" spans="1:17" x14ac:dyDescent="0.15">
      <c r="A11" s="130" t="s">
        <v>310</v>
      </c>
      <c r="B11" s="114">
        <v>8</v>
      </c>
      <c r="C11" s="115">
        <v>74.17</v>
      </c>
      <c r="D11" s="115">
        <v>65</v>
      </c>
      <c r="E11" s="15" t="s">
        <v>111</v>
      </c>
      <c r="F11" s="122">
        <v>17.63</v>
      </c>
      <c r="G11" s="255">
        <v>70.5</v>
      </c>
      <c r="H11" s="118">
        <v>0</v>
      </c>
      <c r="I11" s="119">
        <v>0</v>
      </c>
      <c r="J11" s="118">
        <v>1</v>
      </c>
      <c r="K11" s="118">
        <v>12.5</v>
      </c>
      <c r="L11" s="118">
        <v>1</v>
      </c>
      <c r="M11" s="120">
        <v>12.5</v>
      </c>
      <c r="N11" s="119">
        <v>5</v>
      </c>
      <c r="O11" s="119">
        <v>62.5</v>
      </c>
      <c r="P11" s="119">
        <v>1</v>
      </c>
      <c r="Q11" s="119">
        <v>12.5</v>
      </c>
    </row>
    <row r="12" spans="1:17" x14ac:dyDescent="0.15">
      <c r="A12" s="130" t="s">
        <v>309</v>
      </c>
      <c r="B12" s="114">
        <v>18</v>
      </c>
      <c r="C12" s="116">
        <v>58.52</v>
      </c>
      <c r="D12" s="116">
        <v>44.44</v>
      </c>
      <c r="E12" s="15" t="s">
        <v>111</v>
      </c>
      <c r="F12" s="117">
        <v>13.22</v>
      </c>
      <c r="G12" s="116">
        <v>52.89</v>
      </c>
      <c r="H12" s="118">
        <v>0</v>
      </c>
      <c r="I12" s="119">
        <v>0</v>
      </c>
      <c r="J12" s="118">
        <v>6</v>
      </c>
      <c r="K12" s="123">
        <v>33.33</v>
      </c>
      <c r="L12" s="118">
        <v>5</v>
      </c>
      <c r="M12" s="120">
        <v>27.78</v>
      </c>
      <c r="N12" s="119">
        <v>7</v>
      </c>
      <c r="O12" s="119">
        <v>38.89</v>
      </c>
      <c r="P12" s="119">
        <v>0</v>
      </c>
      <c r="Q12" s="121">
        <v>0</v>
      </c>
    </row>
    <row r="13" spans="1:17" ht="22.5" x14ac:dyDescent="0.15">
      <c r="A13" s="130" t="s">
        <v>308</v>
      </c>
      <c r="B13" s="114">
        <v>37</v>
      </c>
      <c r="C13" s="116">
        <v>53.51</v>
      </c>
      <c r="D13" s="116">
        <v>43.51</v>
      </c>
      <c r="E13" s="15" t="s">
        <v>111</v>
      </c>
      <c r="F13" s="117">
        <v>12.38</v>
      </c>
      <c r="G13" s="116">
        <v>49.51</v>
      </c>
      <c r="H13" s="118">
        <v>0</v>
      </c>
      <c r="I13" s="119">
        <v>0</v>
      </c>
      <c r="J13" s="118">
        <v>18</v>
      </c>
      <c r="K13" s="123">
        <v>48.65</v>
      </c>
      <c r="L13" s="118">
        <v>13</v>
      </c>
      <c r="M13" s="120">
        <v>35.14</v>
      </c>
      <c r="N13" s="119">
        <v>5</v>
      </c>
      <c r="O13" s="120">
        <v>13.51</v>
      </c>
      <c r="P13" s="119">
        <v>1</v>
      </c>
      <c r="Q13" s="120">
        <v>2.7</v>
      </c>
    </row>
    <row r="14" spans="1:17" x14ac:dyDescent="0.15">
      <c r="A14" s="130" t="s">
        <v>307</v>
      </c>
      <c r="B14" s="114">
        <v>7</v>
      </c>
      <c r="C14" s="116">
        <v>60</v>
      </c>
      <c r="D14" s="115">
        <v>60</v>
      </c>
      <c r="E14" s="15" t="s">
        <v>111</v>
      </c>
      <c r="F14" s="122">
        <v>15</v>
      </c>
      <c r="G14" s="115">
        <v>60</v>
      </c>
      <c r="H14" s="118">
        <v>0</v>
      </c>
      <c r="I14" s="119">
        <v>0</v>
      </c>
      <c r="J14" s="118">
        <v>2</v>
      </c>
      <c r="K14" s="118">
        <v>28.57</v>
      </c>
      <c r="L14" s="118">
        <v>1</v>
      </c>
      <c r="M14" s="120">
        <v>14.29</v>
      </c>
      <c r="N14" s="119">
        <v>4</v>
      </c>
      <c r="O14" s="119">
        <v>57.14</v>
      </c>
      <c r="P14" s="119">
        <v>0</v>
      </c>
      <c r="Q14" s="121">
        <v>0</v>
      </c>
    </row>
    <row r="15" spans="1:17" x14ac:dyDescent="0.15">
      <c r="A15" s="130" t="s">
        <v>306</v>
      </c>
      <c r="B15" s="114">
        <v>92</v>
      </c>
      <c r="C15" s="116">
        <v>53.41</v>
      </c>
      <c r="D15" s="116">
        <v>39.020000000000003</v>
      </c>
      <c r="E15" s="15" t="s">
        <v>111</v>
      </c>
      <c r="F15" s="117">
        <v>11.91</v>
      </c>
      <c r="G15" s="116">
        <v>47.65</v>
      </c>
      <c r="H15" s="118">
        <v>0</v>
      </c>
      <c r="I15" s="119">
        <v>0</v>
      </c>
      <c r="J15" s="118">
        <v>45</v>
      </c>
      <c r="K15" s="123">
        <v>48.91</v>
      </c>
      <c r="L15" s="118">
        <v>28</v>
      </c>
      <c r="M15" s="120">
        <v>30.43</v>
      </c>
      <c r="N15" s="119">
        <v>17</v>
      </c>
      <c r="O15" s="120">
        <v>18.48</v>
      </c>
      <c r="P15" s="119">
        <v>2</v>
      </c>
      <c r="Q15" s="120">
        <v>2.17</v>
      </c>
    </row>
    <row r="16" spans="1:17" x14ac:dyDescent="0.15">
      <c r="A16" s="130" t="s">
        <v>305</v>
      </c>
      <c r="B16" s="114">
        <v>35</v>
      </c>
      <c r="C16" s="116">
        <v>55.05</v>
      </c>
      <c r="D16" s="252">
        <v>50</v>
      </c>
      <c r="E16" s="15" t="s">
        <v>111</v>
      </c>
      <c r="F16" s="117">
        <v>13.26</v>
      </c>
      <c r="G16" s="116">
        <v>53.03</v>
      </c>
      <c r="H16" s="118">
        <v>0</v>
      </c>
      <c r="I16" s="119">
        <v>0</v>
      </c>
      <c r="J16" s="118">
        <v>12</v>
      </c>
      <c r="K16" s="123">
        <v>34.29</v>
      </c>
      <c r="L16" s="118">
        <v>13</v>
      </c>
      <c r="M16" s="120">
        <v>37.14</v>
      </c>
      <c r="N16" s="119">
        <v>10</v>
      </c>
      <c r="O16" s="119">
        <v>28.57</v>
      </c>
      <c r="P16" s="119">
        <v>0</v>
      </c>
      <c r="Q16" s="121">
        <v>0</v>
      </c>
    </row>
    <row r="17" spans="1:18" x14ac:dyDescent="0.15">
      <c r="A17" s="130" t="s">
        <v>304</v>
      </c>
      <c r="B17" s="114">
        <v>20</v>
      </c>
      <c r="C17" s="115">
        <v>70</v>
      </c>
      <c r="D17" s="115">
        <v>54.5</v>
      </c>
      <c r="E17" s="15" t="s">
        <v>111</v>
      </c>
      <c r="F17" s="122">
        <v>15.95</v>
      </c>
      <c r="G17" s="115">
        <v>63.8</v>
      </c>
      <c r="H17" s="118">
        <v>0</v>
      </c>
      <c r="I17" s="119">
        <v>0</v>
      </c>
      <c r="J17" s="118">
        <v>1</v>
      </c>
      <c r="K17" s="118">
        <v>5</v>
      </c>
      <c r="L17" s="118">
        <v>5</v>
      </c>
      <c r="M17" s="120">
        <v>25</v>
      </c>
      <c r="N17" s="119">
        <v>14</v>
      </c>
      <c r="O17" s="119">
        <v>70</v>
      </c>
      <c r="P17" s="119">
        <v>0</v>
      </c>
      <c r="Q17" s="121">
        <v>0</v>
      </c>
    </row>
    <row r="18" spans="1:18" x14ac:dyDescent="0.15">
      <c r="A18" s="130" t="s">
        <v>303</v>
      </c>
      <c r="B18" s="114">
        <v>21</v>
      </c>
      <c r="C18" s="115">
        <v>74.92</v>
      </c>
      <c r="D18" s="116">
        <v>38.57</v>
      </c>
      <c r="E18" s="15" t="s">
        <v>111</v>
      </c>
      <c r="F18" s="122">
        <v>15.1</v>
      </c>
      <c r="G18" s="115">
        <v>60.38</v>
      </c>
      <c r="H18" s="118">
        <v>0</v>
      </c>
      <c r="I18" s="119">
        <v>0</v>
      </c>
      <c r="J18" s="118">
        <v>2</v>
      </c>
      <c r="K18" s="118">
        <v>9.52</v>
      </c>
      <c r="L18" s="118">
        <v>13</v>
      </c>
      <c r="M18" s="119">
        <v>61.9</v>
      </c>
      <c r="N18" s="119">
        <v>6</v>
      </c>
      <c r="O18" s="119">
        <v>28.57</v>
      </c>
      <c r="P18" s="119">
        <v>0</v>
      </c>
      <c r="Q18" s="121">
        <v>0</v>
      </c>
    </row>
    <row r="19" spans="1:18" x14ac:dyDescent="0.15">
      <c r="A19" s="130" t="s">
        <v>302</v>
      </c>
      <c r="B19" s="114">
        <v>23</v>
      </c>
      <c r="C19" s="116">
        <v>40</v>
      </c>
      <c r="D19" s="116">
        <v>29.57</v>
      </c>
      <c r="E19" s="15" t="s">
        <v>111</v>
      </c>
      <c r="F19" s="117">
        <v>8.9600000000000009</v>
      </c>
      <c r="G19" s="116">
        <v>35.83</v>
      </c>
      <c r="H19" s="118">
        <v>0</v>
      </c>
      <c r="I19" s="119">
        <v>0</v>
      </c>
      <c r="J19" s="118">
        <v>16</v>
      </c>
      <c r="K19" s="123">
        <v>69.569999999999993</v>
      </c>
      <c r="L19" s="118">
        <v>6</v>
      </c>
      <c r="M19" s="120">
        <v>26.09</v>
      </c>
      <c r="N19" s="119">
        <v>1</v>
      </c>
      <c r="O19" s="120">
        <v>4.3499999999999996</v>
      </c>
      <c r="P19" s="119">
        <v>0</v>
      </c>
      <c r="Q19" s="121">
        <v>0</v>
      </c>
    </row>
    <row r="20" spans="1:18" x14ac:dyDescent="0.15">
      <c r="A20" s="130" t="s">
        <v>301</v>
      </c>
      <c r="B20" s="114">
        <v>55</v>
      </c>
      <c r="C20" s="116">
        <v>55.52</v>
      </c>
      <c r="D20" s="252">
        <v>46.36</v>
      </c>
      <c r="E20" s="15" t="s">
        <v>111</v>
      </c>
      <c r="F20" s="117">
        <v>12.96</v>
      </c>
      <c r="G20" s="116">
        <v>51.85</v>
      </c>
      <c r="H20" s="118">
        <v>0</v>
      </c>
      <c r="I20" s="119">
        <v>0</v>
      </c>
      <c r="J20" s="118">
        <v>21</v>
      </c>
      <c r="K20" s="123">
        <v>38.18</v>
      </c>
      <c r="L20" s="118">
        <v>21</v>
      </c>
      <c r="M20" s="120">
        <v>38.18</v>
      </c>
      <c r="N20" s="119">
        <v>11</v>
      </c>
      <c r="O20" s="120">
        <v>20</v>
      </c>
      <c r="P20" s="119">
        <v>2</v>
      </c>
      <c r="Q20" s="119">
        <v>3.64</v>
      </c>
    </row>
    <row r="21" spans="1:18" x14ac:dyDescent="0.15">
      <c r="A21" s="130" t="s">
        <v>300</v>
      </c>
      <c r="B21" s="114">
        <v>36</v>
      </c>
      <c r="C21" s="116">
        <v>52.41</v>
      </c>
      <c r="D21" s="116">
        <v>40.56</v>
      </c>
      <c r="E21" s="15" t="s">
        <v>111</v>
      </c>
      <c r="F21" s="117">
        <v>11.92</v>
      </c>
      <c r="G21" s="116">
        <v>47.67</v>
      </c>
      <c r="H21" s="118">
        <v>0</v>
      </c>
      <c r="I21" s="119">
        <v>0</v>
      </c>
      <c r="J21" s="118">
        <v>16</v>
      </c>
      <c r="K21" s="123">
        <v>44.44</v>
      </c>
      <c r="L21" s="118">
        <v>15</v>
      </c>
      <c r="M21" s="119">
        <v>41.67</v>
      </c>
      <c r="N21" s="119">
        <v>5</v>
      </c>
      <c r="O21" s="120">
        <v>13.89</v>
      </c>
      <c r="P21" s="119">
        <v>0</v>
      </c>
      <c r="Q21" s="121">
        <v>0</v>
      </c>
    </row>
    <row r="22" spans="1:18" x14ac:dyDescent="0.15">
      <c r="A22" s="130" t="s">
        <v>299</v>
      </c>
      <c r="B22" s="114">
        <v>57</v>
      </c>
      <c r="C22" s="116">
        <v>56.02</v>
      </c>
      <c r="D22" s="116">
        <v>26.32</v>
      </c>
      <c r="E22" s="15" t="s">
        <v>111</v>
      </c>
      <c r="F22" s="117">
        <v>11.04</v>
      </c>
      <c r="G22" s="116">
        <v>44.14</v>
      </c>
      <c r="H22" s="118">
        <v>0</v>
      </c>
      <c r="I22" s="119">
        <v>0</v>
      </c>
      <c r="J22" s="118">
        <v>20</v>
      </c>
      <c r="K22" s="123">
        <v>35.090000000000003</v>
      </c>
      <c r="L22" s="118">
        <v>31</v>
      </c>
      <c r="M22" s="119">
        <v>54.39</v>
      </c>
      <c r="N22" s="119">
        <v>6</v>
      </c>
      <c r="O22" s="120">
        <v>10.53</v>
      </c>
      <c r="P22" s="119">
        <v>0</v>
      </c>
      <c r="Q22" s="121">
        <v>0</v>
      </c>
    </row>
    <row r="23" spans="1:18" ht="25.5" x14ac:dyDescent="0.15">
      <c r="A23" s="131" t="s">
        <v>298</v>
      </c>
      <c r="B23" s="114">
        <v>6</v>
      </c>
      <c r="C23" s="116">
        <v>60</v>
      </c>
      <c r="D23" s="252">
        <v>46.67</v>
      </c>
      <c r="E23" s="15" t="s">
        <v>111</v>
      </c>
      <c r="F23" s="122">
        <v>13.67</v>
      </c>
      <c r="G23" s="115">
        <v>54.67</v>
      </c>
      <c r="H23" s="118">
        <v>0</v>
      </c>
      <c r="I23" s="119">
        <v>0</v>
      </c>
      <c r="J23" s="118">
        <v>0</v>
      </c>
      <c r="K23" s="224">
        <v>0</v>
      </c>
      <c r="L23" s="118">
        <v>4</v>
      </c>
      <c r="M23" s="129">
        <v>66.67</v>
      </c>
      <c r="N23" s="119">
        <v>2</v>
      </c>
      <c r="O23" s="129">
        <v>33.33</v>
      </c>
      <c r="P23" s="119">
        <v>0</v>
      </c>
      <c r="Q23" s="223">
        <v>0</v>
      </c>
      <c r="R23" s="187" t="s">
        <v>114</v>
      </c>
    </row>
    <row r="24" spans="1:18" x14ac:dyDescent="0.15">
      <c r="A24" s="130" t="s">
        <v>297</v>
      </c>
      <c r="B24" s="114">
        <v>34</v>
      </c>
      <c r="C24" s="115">
        <v>73.53</v>
      </c>
      <c r="D24" s="115">
        <v>54.71</v>
      </c>
      <c r="E24" s="15" t="s">
        <v>111</v>
      </c>
      <c r="F24" s="122">
        <v>16.5</v>
      </c>
      <c r="G24" s="115">
        <v>66</v>
      </c>
      <c r="H24" s="118">
        <v>0</v>
      </c>
      <c r="I24" s="119">
        <v>0</v>
      </c>
      <c r="J24" s="118">
        <v>1</v>
      </c>
      <c r="K24" s="118">
        <v>2.94</v>
      </c>
      <c r="L24" s="118">
        <v>14</v>
      </c>
      <c r="M24" s="119">
        <v>41.18</v>
      </c>
      <c r="N24" s="119">
        <v>17</v>
      </c>
      <c r="O24" s="119">
        <v>50</v>
      </c>
      <c r="P24" s="119">
        <v>2</v>
      </c>
      <c r="Q24" s="119">
        <v>5.88</v>
      </c>
    </row>
    <row r="25" spans="1:18" x14ac:dyDescent="0.15">
      <c r="A25" s="130" t="s">
        <v>296</v>
      </c>
      <c r="B25" s="114">
        <v>14</v>
      </c>
      <c r="C25" s="116">
        <v>40</v>
      </c>
      <c r="D25" s="116">
        <v>42.14</v>
      </c>
      <c r="E25" s="15" t="s">
        <v>111</v>
      </c>
      <c r="F25" s="117">
        <v>10.210000000000001</v>
      </c>
      <c r="G25" s="116">
        <v>40.86</v>
      </c>
      <c r="H25" s="118">
        <v>0</v>
      </c>
      <c r="I25" s="119">
        <v>0</v>
      </c>
      <c r="J25" s="118">
        <v>11</v>
      </c>
      <c r="K25" s="123">
        <v>78.569999999999993</v>
      </c>
      <c r="L25" s="118">
        <v>3</v>
      </c>
      <c r="M25" s="120">
        <v>21.43</v>
      </c>
      <c r="N25" s="119">
        <v>0</v>
      </c>
      <c r="O25" s="121">
        <v>0</v>
      </c>
      <c r="P25" s="119">
        <v>0</v>
      </c>
      <c r="Q25" s="121">
        <v>0</v>
      </c>
    </row>
    <row r="26" spans="1:18" x14ac:dyDescent="0.15">
      <c r="A26" s="130" t="s">
        <v>295</v>
      </c>
      <c r="B26" s="114">
        <v>9</v>
      </c>
      <c r="C26" s="116">
        <v>59.26</v>
      </c>
      <c r="D26" s="116">
        <v>45.56</v>
      </c>
      <c r="E26" s="15" t="s">
        <v>111</v>
      </c>
      <c r="F26" s="117">
        <v>13.44</v>
      </c>
      <c r="G26" s="116">
        <v>53.78</v>
      </c>
      <c r="H26" s="118">
        <v>0</v>
      </c>
      <c r="I26" s="119">
        <v>0</v>
      </c>
      <c r="J26" s="118">
        <v>2</v>
      </c>
      <c r="K26" s="118">
        <v>22.22</v>
      </c>
      <c r="L26" s="118">
        <v>4</v>
      </c>
      <c r="M26" s="119">
        <v>44.44</v>
      </c>
      <c r="N26" s="119">
        <v>3</v>
      </c>
      <c r="O26" s="119">
        <v>33.33</v>
      </c>
      <c r="P26" s="119">
        <v>0</v>
      </c>
      <c r="Q26" s="121">
        <v>0</v>
      </c>
    </row>
    <row r="27" spans="1:18" x14ac:dyDescent="0.15">
      <c r="A27" s="130" t="s">
        <v>294</v>
      </c>
      <c r="B27" s="114">
        <v>16</v>
      </c>
      <c r="C27" s="116">
        <v>50</v>
      </c>
      <c r="D27" s="116">
        <v>38.130000000000003</v>
      </c>
      <c r="E27" s="15" t="s">
        <v>111</v>
      </c>
      <c r="F27" s="117">
        <v>11.31</v>
      </c>
      <c r="G27" s="116">
        <v>45.25</v>
      </c>
      <c r="H27" s="118">
        <v>0</v>
      </c>
      <c r="I27" s="119">
        <v>0</v>
      </c>
      <c r="J27" s="118">
        <v>9</v>
      </c>
      <c r="K27" s="123">
        <v>56.25</v>
      </c>
      <c r="L27" s="118">
        <v>6</v>
      </c>
      <c r="M27" s="120">
        <v>37.5</v>
      </c>
      <c r="N27" s="119">
        <v>1</v>
      </c>
      <c r="O27" s="120">
        <v>6.25</v>
      </c>
      <c r="P27" s="119">
        <v>0</v>
      </c>
      <c r="Q27" s="121">
        <v>0</v>
      </c>
    </row>
    <row r="28" spans="1:18" ht="25.5" x14ac:dyDescent="0.15">
      <c r="A28" s="132" t="s">
        <v>293</v>
      </c>
      <c r="B28" s="114">
        <v>56</v>
      </c>
      <c r="C28" s="115">
        <v>71.069999999999993</v>
      </c>
      <c r="D28" s="116">
        <v>45</v>
      </c>
      <c r="E28" s="15" t="s">
        <v>111</v>
      </c>
      <c r="F28" s="122">
        <v>15.16</v>
      </c>
      <c r="G28" s="115">
        <v>60.64</v>
      </c>
      <c r="H28" s="118">
        <v>0</v>
      </c>
      <c r="I28" s="119">
        <v>0</v>
      </c>
      <c r="J28" s="118">
        <v>1</v>
      </c>
      <c r="K28" s="221">
        <v>1.79</v>
      </c>
      <c r="L28" s="118">
        <v>34</v>
      </c>
      <c r="M28" s="222">
        <v>60.71</v>
      </c>
      <c r="N28" s="119">
        <v>21</v>
      </c>
      <c r="O28" s="222">
        <v>37.5</v>
      </c>
      <c r="P28" s="119">
        <v>0</v>
      </c>
      <c r="Q28" s="223">
        <v>0</v>
      </c>
      <c r="R28" s="220" t="s">
        <v>115</v>
      </c>
    </row>
    <row r="29" spans="1:18" x14ac:dyDescent="0.15">
      <c r="A29" s="130" t="s">
        <v>292</v>
      </c>
      <c r="B29" s="114">
        <v>1</v>
      </c>
      <c r="C29" s="116">
        <v>26.67</v>
      </c>
      <c r="D29" s="116">
        <v>0</v>
      </c>
      <c r="E29" s="15" t="s">
        <v>111</v>
      </c>
      <c r="F29" s="117">
        <v>4</v>
      </c>
      <c r="G29" s="116">
        <v>16</v>
      </c>
      <c r="H29" s="118">
        <v>0</v>
      </c>
      <c r="I29" s="119">
        <v>0</v>
      </c>
      <c r="J29" s="118">
        <v>1</v>
      </c>
      <c r="K29" s="123">
        <v>100</v>
      </c>
      <c r="L29" s="118">
        <v>0</v>
      </c>
      <c r="M29" s="121">
        <v>0</v>
      </c>
      <c r="N29" s="119">
        <v>0</v>
      </c>
      <c r="O29" s="121">
        <v>0</v>
      </c>
      <c r="P29" s="119">
        <v>0</v>
      </c>
      <c r="Q29" s="121">
        <v>0</v>
      </c>
    </row>
    <row r="30" spans="1:18" x14ac:dyDescent="0.15">
      <c r="A30" s="130" t="s">
        <v>291</v>
      </c>
      <c r="B30" s="114">
        <v>9</v>
      </c>
      <c r="C30" s="116">
        <v>54.81</v>
      </c>
      <c r="D30" s="116">
        <v>40</v>
      </c>
      <c r="E30" s="15" t="s">
        <v>111</v>
      </c>
      <c r="F30" s="117">
        <v>12.22</v>
      </c>
      <c r="G30" s="116">
        <v>48.89</v>
      </c>
      <c r="H30" s="118">
        <v>0</v>
      </c>
      <c r="I30" s="119">
        <v>0</v>
      </c>
      <c r="J30" s="118">
        <v>4</v>
      </c>
      <c r="K30" s="123">
        <v>44.44</v>
      </c>
      <c r="L30" s="118">
        <v>3</v>
      </c>
      <c r="M30" s="120">
        <v>33.33</v>
      </c>
      <c r="N30" s="119">
        <v>2</v>
      </c>
      <c r="O30" s="120">
        <v>22.22</v>
      </c>
      <c r="P30" s="119">
        <v>0</v>
      </c>
      <c r="Q30" s="121">
        <v>0</v>
      </c>
    </row>
    <row r="31" spans="1:18" x14ac:dyDescent="0.15">
      <c r="A31" s="130" t="s">
        <v>290</v>
      </c>
      <c r="B31" s="114">
        <v>1</v>
      </c>
      <c r="C31" s="116">
        <v>46.67</v>
      </c>
      <c r="D31" s="116">
        <v>40</v>
      </c>
      <c r="E31" s="15" t="s">
        <v>111</v>
      </c>
      <c r="F31" s="117">
        <v>11</v>
      </c>
      <c r="G31" s="116">
        <v>44</v>
      </c>
      <c r="H31" s="118">
        <v>0</v>
      </c>
      <c r="I31" s="119">
        <v>0</v>
      </c>
      <c r="J31" s="118">
        <v>1</v>
      </c>
      <c r="K31" s="123">
        <v>100</v>
      </c>
      <c r="L31" s="118">
        <v>0</v>
      </c>
      <c r="M31" s="121">
        <v>0</v>
      </c>
      <c r="N31" s="119">
        <v>0</v>
      </c>
      <c r="O31" s="121">
        <v>0</v>
      </c>
      <c r="P31" s="119">
        <v>0</v>
      </c>
      <c r="Q31" s="121">
        <v>0</v>
      </c>
    </row>
    <row r="32" spans="1:18" x14ac:dyDescent="0.15">
      <c r="A32" s="130" t="s">
        <v>289</v>
      </c>
      <c r="B32" s="114">
        <v>8</v>
      </c>
      <c r="C32" s="116">
        <v>40.83</v>
      </c>
      <c r="D32" s="116">
        <v>40</v>
      </c>
      <c r="E32" s="15" t="s">
        <v>111</v>
      </c>
      <c r="F32" s="117">
        <v>10.130000000000001</v>
      </c>
      <c r="G32" s="116">
        <v>40.5</v>
      </c>
      <c r="H32" s="118">
        <v>0</v>
      </c>
      <c r="I32" s="119">
        <v>0</v>
      </c>
      <c r="J32" s="118">
        <v>6</v>
      </c>
      <c r="K32" s="123">
        <v>75</v>
      </c>
      <c r="L32" s="118">
        <v>2</v>
      </c>
      <c r="M32" s="120">
        <v>25</v>
      </c>
      <c r="N32" s="119">
        <v>0</v>
      </c>
      <c r="O32" s="121">
        <v>0</v>
      </c>
      <c r="P32" s="119">
        <v>0</v>
      </c>
      <c r="Q32" s="121">
        <v>0</v>
      </c>
    </row>
    <row r="33" spans="1:17" x14ac:dyDescent="0.15">
      <c r="A33" s="130" t="s">
        <v>288</v>
      </c>
      <c r="B33" s="114">
        <v>19</v>
      </c>
      <c r="C33" s="116">
        <v>56.49</v>
      </c>
      <c r="D33" s="115">
        <v>56.32</v>
      </c>
      <c r="E33" s="15" t="s">
        <v>111</v>
      </c>
      <c r="F33" s="122">
        <v>14.11</v>
      </c>
      <c r="G33" s="115">
        <v>56.42</v>
      </c>
      <c r="H33" s="118">
        <v>0</v>
      </c>
      <c r="I33" s="119">
        <v>0</v>
      </c>
      <c r="J33" s="118">
        <v>7</v>
      </c>
      <c r="K33" s="123">
        <v>36.840000000000003</v>
      </c>
      <c r="L33" s="118">
        <v>3</v>
      </c>
      <c r="M33" s="120">
        <v>15.79</v>
      </c>
      <c r="N33" s="119">
        <v>8</v>
      </c>
      <c r="O33" s="119">
        <v>42.11</v>
      </c>
      <c r="P33" s="119">
        <v>1</v>
      </c>
      <c r="Q33" s="119">
        <v>5.26</v>
      </c>
    </row>
    <row r="34" spans="1:17" x14ac:dyDescent="0.15">
      <c r="A34" s="130" t="s">
        <v>287</v>
      </c>
      <c r="B34" s="114">
        <v>18</v>
      </c>
      <c r="C34" s="115">
        <v>69.63</v>
      </c>
      <c r="D34" s="252">
        <v>46.67</v>
      </c>
      <c r="E34" s="15" t="s">
        <v>111</v>
      </c>
      <c r="F34" s="122">
        <v>15.11</v>
      </c>
      <c r="G34" s="115">
        <v>60.44</v>
      </c>
      <c r="H34" s="118">
        <v>0</v>
      </c>
      <c r="I34" s="119">
        <v>0</v>
      </c>
      <c r="J34" s="118">
        <v>2</v>
      </c>
      <c r="K34" s="118">
        <v>11.11</v>
      </c>
      <c r="L34" s="118">
        <v>7</v>
      </c>
      <c r="M34" s="120">
        <v>38.89</v>
      </c>
      <c r="N34" s="119">
        <v>8</v>
      </c>
      <c r="O34" s="119">
        <v>44.44</v>
      </c>
      <c r="P34" s="119">
        <v>1</v>
      </c>
      <c r="Q34" s="119">
        <v>5.56</v>
      </c>
    </row>
    <row r="35" spans="1:17" x14ac:dyDescent="0.15">
      <c r="A35" s="130" t="s">
        <v>286</v>
      </c>
      <c r="B35" s="114">
        <v>5</v>
      </c>
      <c r="C35" s="116">
        <v>34.67</v>
      </c>
      <c r="D35" s="116">
        <v>28</v>
      </c>
      <c r="E35" s="15" t="s">
        <v>111</v>
      </c>
      <c r="F35" s="117">
        <v>8</v>
      </c>
      <c r="G35" s="116">
        <v>32</v>
      </c>
      <c r="H35" s="118">
        <v>0</v>
      </c>
      <c r="I35" s="119">
        <v>0</v>
      </c>
      <c r="J35" s="118">
        <v>4</v>
      </c>
      <c r="K35" s="123">
        <v>80</v>
      </c>
      <c r="L35" s="118">
        <v>1</v>
      </c>
      <c r="M35" s="120">
        <v>20</v>
      </c>
      <c r="N35" s="119">
        <v>0</v>
      </c>
      <c r="O35" s="119">
        <v>0</v>
      </c>
      <c r="P35" s="119">
        <v>0</v>
      </c>
      <c r="Q35" s="121">
        <v>0</v>
      </c>
    </row>
    <row r="36" spans="1:17" x14ac:dyDescent="0.15">
      <c r="A36" s="130" t="s">
        <v>285</v>
      </c>
      <c r="B36" s="114">
        <v>9</v>
      </c>
      <c r="C36" s="116">
        <v>51.85</v>
      </c>
      <c r="D36" s="116">
        <v>32.22</v>
      </c>
      <c r="E36" s="15" t="s">
        <v>111</v>
      </c>
      <c r="F36" s="117">
        <v>11</v>
      </c>
      <c r="G36" s="116">
        <v>44</v>
      </c>
      <c r="H36" s="118">
        <v>0</v>
      </c>
      <c r="I36" s="119">
        <v>0</v>
      </c>
      <c r="J36" s="118">
        <v>4</v>
      </c>
      <c r="K36" s="123">
        <v>44.44</v>
      </c>
      <c r="L36" s="118">
        <v>4</v>
      </c>
      <c r="M36" s="119">
        <v>44.44</v>
      </c>
      <c r="N36" s="119">
        <v>1</v>
      </c>
      <c r="O36" s="120">
        <v>11.11</v>
      </c>
      <c r="P36" s="119">
        <v>0</v>
      </c>
      <c r="Q36" s="121">
        <v>0</v>
      </c>
    </row>
    <row r="37" spans="1:17" x14ac:dyDescent="0.15">
      <c r="A37" s="130" t="s">
        <v>284</v>
      </c>
      <c r="B37" s="114">
        <v>10</v>
      </c>
      <c r="C37" s="116">
        <v>50</v>
      </c>
      <c r="D37" s="116">
        <v>37</v>
      </c>
      <c r="E37" s="15" t="s">
        <v>111</v>
      </c>
      <c r="F37" s="117">
        <v>11.2</v>
      </c>
      <c r="G37" s="116">
        <v>44.8</v>
      </c>
      <c r="H37" s="118">
        <v>0</v>
      </c>
      <c r="I37" s="119">
        <v>0</v>
      </c>
      <c r="J37" s="118">
        <v>4</v>
      </c>
      <c r="K37" s="123">
        <v>40</v>
      </c>
      <c r="L37" s="118">
        <v>5</v>
      </c>
      <c r="M37" s="119">
        <v>50</v>
      </c>
      <c r="N37" s="119">
        <v>1</v>
      </c>
      <c r="O37" s="120">
        <v>10</v>
      </c>
      <c r="P37" s="119">
        <v>0</v>
      </c>
      <c r="Q37" s="121">
        <v>0</v>
      </c>
    </row>
    <row r="38" spans="1:17" x14ac:dyDescent="0.15">
      <c r="A38" s="130" t="s">
        <v>283</v>
      </c>
      <c r="B38" s="114">
        <v>7</v>
      </c>
      <c r="C38" s="115">
        <v>80.95</v>
      </c>
      <c r="D38" s="116">
        <v>28.57</v>
      </c>
      <c r="E38" s="15" t="s">
        <v>111</v>
      </c>
      <c r="F38" s="122">
        <v>15</v>
      </c>
      <c r="G38" s="115">
        <v>60</v>
      </c>
      <c r="H38" s="118">
        <v>0</v>
      </c>
      <c r="I38" s="119">
        <v>0</v>
      </c>
      <c r="J38" s="118">
        <v>0</v>
      </c>
      <c r="K38" s="124">
        <v>0</v>
      </c>
      <c r="L38" s="118">
        <v>6</v>
      </c>
      <c r="M38" s="119">
        <v>85.71</v>
      </c>
      <c r="N38" s="119">
        <v>1</v>
      </c>
      <c r="O38" s="120">
        <v>14.29</v>
      </c>
      <c r="P38" s="119">
        <v>0</v>
      </c>
      <c r="Q38" s="121">
        <v>0</v>
      </c>
    </row>
    <row r="39" spans="1:17" x14ac:dyDescent="0.15">
      <c r="A39" s="130" t="s">
        <v>282</v>
      </c>
      <c r="B39" s="114">
        <v>7</v>
      </c>
      <c r="C39" s="116">
        <v>51.43</v>
      </c>
      <c r="D39" s="116">
        <v>42.86</v>
      </c>
      <c r="E39" s="15" t="s">
        <v>111</v>
      </c>
      <c r="F39" s="117">
        <v>12</v>
      </c>
      <c r="G39" s="116">
        <v>48</v>
      </c>
      <c r="H39" s="118">
        <v>0</v>
      </c>
      <c r="I39" s="119">
        <v>0</v>
      </c>
      <c r="J39" s="118">
        <v>3</v>
      </c>
      <c r="K39" s="123">
        <v>42.86</v>
      </c>
      <c r="L39" s="118">
        <v>3</v>
      </c>
      <c r="M39" s="119">
        <v>42.86</v>
      </c>
      <c r="N39" s="119">
        <v>1</v>
      </c>
      <c r="O39" s="120">
        <v>14.29</v>
      </c>
      <c r="P39" s="119">
        <v>0</v>
      </c>
      <c r="Q39" s="121">
        <v>0</v>
      </c>
    </row>
    <row r="40" spans="1:17" x14ac:dyDescent="0.15">
      <c r="A40" s="130" t="s">
        <v>281</v>
      </c>
      <c r="B40" s="114">
        <v>71</v>
      </c>
      <c r="C40" s="116">
        <v>55.02</v>
      </c>
      <c r="D40" s="115">
        <v>48.03</v>
      </c>
      <c r="E40" s="15" t="s">
        <v>111</v>
      </c>
      <c r="F40" s="117">
        <v>13.06</v>
      </c>
      <c r="G40" s="116">
        <v>52.23</v>
      </c>
      <c r="H40" s="118">
        <v>0</v>
      </c>
      <c r="I40" s="119">
        <v>0</v>
      </c>
      <c r="J40" s="118">
        <v>27</v>
      </c>
      <c r="K40" s="123">
        <v>38.03</v>
      </c>
      <c r="L40" s="118">
        <v>21</v>
      </c>
      <c r="M40" s="120">
        <v>29.58</v>
      </c>
      <c r="N40" s="119">
        <v>23</v>
      </c>
      <c r="O40" s="119">
        <v>32.39</v>
      </c>
      <c r="P40" s="119">
        <v>0</v>
      </c>
      <c r="Q40" s="121">
        <v>0</v>
      </c>
    </row>
    <row r="41" spans="1:17" x14ac:dyDescent="0.15">
      <c r="A41" s="133" t="s">
        <v>112</v>
      </c>
      <c r="B41" s="125">
        <v>724</v>
      </c>
      <c r="C41" s="253">
        <v>57.7</v>
      </c>
      <c r="D41" s="253">
        <v>42.85</v>
      </c>
      <c r="E41" s="17" t="s">
        <v>111</v>
      </c>
      <c r="F41" s="127">
        <v>12.94</v>
      </c>
      <c r="G41" s="126">
        <v>51.76</v>
      </c>
      <c r="H41" s="128">
        <v>0</v>
      </c>
      <c r="I41" s="129">
        <v>0</v>
      </c>
      <c r="J41" s="128">
        <v>248</v>
      </c>
      <c r="K41" s="128">
        <v>34.25</v>
      </c>
      <c r="L41" s="128">
        <v>283</v>
      </c>
      <c r="M41" s="129">
        <v>39.090000000000003</v>
      </c>
      <c r="N41" s="129">
        <v>183</v>
      </c>
      <c r="O41" s="129">
        <v>25.28</v>
      </c>
      <c r="P41" s="129">
        <v>10</v>
      </c>
      <c r="Q41" s="129">
        <v>1.38</v>
      </c>
    </row>
    <row r="42" spans="1:17" x14ac:dyDescent="0.15">
      <c r="A42" s="16" t="s">
        <v>113</v>
      </c>
      <c r="B42" s="134"/>
      <c r="C42" s="126">
        <v>60.27</v>
      </c>
      <c r="D42" s="253">
        <v>46.05</v>
      </c>
      <c r="E42" s="17" t="s">
        <v>111</v>
      </c>
      <c r="F42" s="127">
        <v>13.65</v>
      </c>
      <c r="G42" s="126">
        <v>54.58</v>
      </c>
      <c r="H42" s="13" t="s">
        <v>111</v>
      </c>
      <c r="I42" s="129">
        <v>0</v>
      </c>
      <c r="J42" s="13" t="s">
        <v>111</v>
      </c>
      <c r="K42" s="128">
        <v>29.51</v>
      </c>
      <c r="L42" s="13" t="s">
        <v>111</v>
      </c>
      <c r="M42" s="129">
        <v>39.4</v>
      </c>
      <c r="N42" s="14" t="s">
        <v>111</v>
      </c>
      <c r="O42" s="129">
        <v>27.46</v>
      </c>
      <c r="P42" s="14" t="s">
        <v>111</v>
      </c>
      <c r="Q42" s="129">
        <v>3.63</v>
      </c>
    </row>
    <row r="43" spans="1:17" ht="42.75" customHeight="1" x14ac:dyDescent="0.15">
      <c r="A43" s="12"/>
      <c r="B43" s="12"/>
      <c r="C43" s="113" t="s">
        <v>228</v>
      </c>
      <c r="D43" s="254" t="s">
        <v>227</v>
      </c>
      <c r="E43" s="12"/>
      <c r="F43" s="113" t="s">
        <v>236</v>
      </c>
      <c r="G43" s="113" t="s">
        <v>236</v>
      </c>
      <c r="H43" s="12"/>
      <c r="I43" s="12"/>
      <c r="J43" s="12"/>
      <c r="K43" s="112" t="s">
        <v>235</v>
      </c>
      <c r="L43" s="12"/>
      <c r="M43" s="113" t="s">
        <v>236</v>
      </c>
      <c r="N43" s="12"/>
      <c r="O43" s="113" t="s">
        <v>236</v>
      </c>
      <c r="P43" s="12"/>
      <c r="Q43" s="113" t="s">
        <v>236</v>
      </c>
    </row>
    <row r="44" spans="1:17" x14ac:dyDescent="0.15">
      <c r="A44" s="302"/>
      <c r="B44" s="302"/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3"/>
      <c r="N44" s="303"/>
      <c r="O44" s="303"/>
      <c r="P44" s="303"/>
      <c r="Q44" s="303"/>
    </row>
  </sheetData>
  <mergeCells count="20">
    <mergeCell ref="A44:L44"/>
    <mergeCell ref="M44:Q44"/>
    <mergeCell ref="B7:C7"/>
    <mergeCell ref="E8:E9"/>
    <mergeCell ref="F8:F9"/>
    <mergeCell ref="G7:H7"/>
    <mergeCell ref="A3:Q3"/>
    <mergeCell ref="A4:Q4"/>
    <mergeCell ref="A5:B5"/>
    <mergeCell ref="B6:C6"/>
    <mergeCell ref="J8:K8"/>
    <mergeCell ref="L8:M8"/>
    <mergeCell ref="N8:O8"/>
    <mergeCell ref="P8:Q8"/>
    <mergeCell ref="C8:C9"/>
    <mergeCell ref="D8:D9"/>
    <mergeCell ref="G8:G9"/>
    <mergeCell ref="H8:I8"/>
    <mergeCell ref="B8:B9"/>
    <mergeCell ref="A8:A9"/>
  </mergeCells>
  <pageMargins left="0.11811023622047245" right="0.11811023622047245" top="0.15748031496062992" bottom="0.15748031496062992" header="0" footer="0"/>
  <pageSetup paperSize="9" scale="6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sqref="A1:F17"/>
    </sheetView>
  </sheetViews>
  <sheetFormatPr defaultRowHeight="10.5" x14ac:dyDescent="0.15"/>
  <cols>
    <col min="3" max="3" width="118.83203125" customWidth="1"/>
    <col min="4" max="6" width="19.33203125" customWidth="1"/>
  </cols>
  <sheetData>
    <row r="1" spans="1:6" s="225" customFormat="1" ht="51" customHeight="1" x14ac:dyDescent="0.15">
      <c r="A1" s="339" t="s">
        <v>4</v>
      </c>
      <c r="B1" s="341" t="s">
        <v>5</v>
      </c>
      <c r="C1" s="341" t="s">
        <v>196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76">
        <v>30.556000000000001</v>
      </c>
      <c r="E3" s="179"/>
      <c r="F3" s="179"/>
    </row>
    <row r="4" spans="1:6" ht="25.5" x14ac:dyDescent="0.15">
      <c r="A4" s="173">
        <v>71.525999999999996</v>
      </c>
      <c r="B4" s="174">
        <v>67.956000000000003</v>
      </c>
      <c r="C4" s="182" t="s">
        <v>167</v>
      </c>
      <c r="D4" s="176">
        <v>44.444000000000003</v>
      </c>
      <c r="E4" s="179"/>
      <c r="F4" s="179"/>
    </row>
    <row r="5" spans="1:6" ht="12.75" x14ac:dyDescent="0.15">
      <c r="A5" s="173">
        <v>73.795000000000002</v>
      </c>
      <c r="B5" s="174">
        <v>71.409000000000006</v>
      </c>
      <c r="C5" s="183" t="s">
        <v>168</v>
      </c>
      <c r="D5" s="176">
        <v>63.889000000000003</v>
      </c>
      <c r="E5" s="179"/>
      <c r="F5" s="179"/>
    </row>
    <row r="6" spans="1:6" ht="12.75" x14ac:dyDescent="0.15">
      <c r="A6" s="173">
        <v>30.978000000000002</v>
      </c>
      <c r="B6" s="174">
        <v>29.006</v>
      </c>
      <c r="C6" s="183" t="s">
        <v>183</v>
      </c>
      <c r="D6" s="176">
        <v>25</v>
      </c>
      <c r="E6" s="179"/>
      <c r="F6" s="179"/>
    </row>
    <row r="7" spans="1:6" ht="12.75" x14ac:dyDescent="0.15">
      <c r="A7" s="173">
        <v>21.986999999999998</v>
      </c>
      <c r="B7" s="174">
        <v>21.408999999999999</v>
      </c>
      <c r="C7" s="183" t="s">
        <v>184</v>
      </c>
      <c r="D7" s="176">
        <v>8.3330000000000002</v>
      </c>
      <c r="E7" s="179"/>
      <c r="F7" s="179"/>
    </row>
    <row r="8" spans="1:6" ht="25.5" x14ac:dyDescent="0.15">
      <c r="A8" s="173">
        <v>85.600999999999999</v>
      </c>
      <c r="B8" s="174">
        <v>83.701999999999998</v>
      </c>
      <c r="C8" s="184" t="s">
        <v>169</v>
      </c>
      <c r="D8" s="176">
        <v>80.555999999999997</v>
      </c>
      <c r="E8" s="179"/>
      <c r="F8" s="179"/>
    </row>
    <row r="9" spans="1:6" ht="12.75" x14ac:dyDescent="0.15">
      <c r="A9" s="173">
        <v>53.121000000000002</v>
      </c>
      <c r="B9" s="174">
        <v>45.304000000000002</v>
      </c>
      <c r="C9" s="184" t="s">
        <v>179</v>
      </c>
      <c r="D9" s="186"/>
      <c r="E9" s="186">
        <v>55.555999999999997</v>
      </c>
      <c r="F9" s="179"/>
    </row>
    <row r="10" spans="1:6" ht="12.75" x14ac:dyDescent="0.15">
      <c r="A10" s="173">
        <v>39.055999999999997</v>
      </c>
      <c r="B10" s="174">
        <v>34.53</v>
      </c>
      <c r="C10" s="184" t="s">
        <v>182</v>
      </c>
      <c r="D10" s="176">
        <v>2.778</v>
      </c>
      <c r="E10" s="179"/>
      <c r="F10" s="179"/>
    </row>
    <row r="11" spans="1:6" ht="12.75" x14ac:dyDescent="0.15">
      <c r="A11" s="173">
        <v>18.204000000000001</v>
      </c>
      <c r="B11" s="174">
        <v>13.881</v>
      </c>
      <c r="C11" s="175" t="s">
        <v>185</v>
      </c>
      <c r="D11" s="176">
        <v>8.3330000000000002</v>
      </c>
      <c r="E11" s="179"/>
      <c r="F11" s="179"/>
    </row>
    <row r="12" spans="1:6" ht="38.25" x14ac:dyDescent="0.15">
      <c r="A12" s="173">
        <v>69.844999999999999</v>
      </c>
      <c r="B12" s="178">
        <v>70.994</v>
      </c>
      <c r="C12" s="185" t="s">
        <v>171</v>
      </c>
      <c r="D12" s="176">
        <v>66.667000000000002</v>
      </c>
      <c r="E12" s="179"/>
      <c r="F12" s="179"/>
    </row>
    <row r="13" spans="1:6" ht="12.75" x14ac:dyDescent="0.15">
      <c r="A13" s="173">
        <v>66.501999999999995</v>
      </c>
      <c r="B13" s="174">
        <v>64.641000000000005</v>
      </c>
      <c r="C13" s="13" t="s">
        <v>172</v>
      </c>
      <c r="D13" s="176">
        <v>61.110999999999997</v>
      </c>
      <c r="E13" s="179"/>
      <c r="F13" s="179"/>
    </row>
    <row r="14" spans="1:6" ht="12.75" x14ac:dyDescent="0.15">
      <c r="A14" s="173">
        <v>67.275000000000006</v>
      </c>
      <c r="B14" s="174">
        <v>62.569000000000003</v>
      </c>
      <c r="C14" s="185" t="s">
        <v>173</v>
      </c>
      <c r="D14" s="176">
        <v>61.110999999999997</v>
      </c>
      <c r="E14" s="179"/>
      <c r="F14" s="179"/>
    </row>
    <row r="15" spans="1:6" ht="13.5" x14ac:dyDescent="0.15">
      <c r="A15" s="173">
        <v>47.146000000000001</v>
      </c>
      <c r="B15" s="178">
        <v>47.307000000000002</v>
      </c>
      <c r="C15" s="13" t="s">
        <v>178</v>
      </c>
      <c r="D15" s="186"/>
      <c r="E15" s="186"/>
      <c r="F15" s="186">
        <v>48.610999999999997</v>
      </c>
    </row>
    <row r="16" spans="1:6" ht="13.5" x14ac:dyDescent="0.15">
      <c r="A16" s="173">
        <v>40.101999999999997</v>
      </c>
      <c r="B16" s="178">
        <v>41.021999999999998</v>
      </c>
      <c r="C16" s="185" t="s">
        <v>180</v>
      </c>
      <c r="D16" s="176">
        <v>30.556000000000001</v>
      </c>
      <c r="E16" s="179"/>
      <c r="F16" s="179"/>
    </row>
    <row r="17" spans="1:6" ht="25.5" x14ac:dyDescent="0.15">
      <c r="A17" s="173">
        <v>41.015000000000001</v>
      </c>
      <c r="B17" s="174">
        <v>35.773000000000003</v>
      </c>
      <c r="C17" s="13" t="s">
        <v>181</v>
      </c>
      <c r="D17" s="176">
        <v>26.388999999999999</v>
      </c>
      <c r="E17" s="179"/>
      <c r="F17" s="179"/>
    </row>
  </sheetData>
  <mergeCells count="5">
    <mergeCell ref="E1:F1"/>
    <mergeCell ref="D1:D2"/>
    <mergeCell ref="A1:A2"/>
    <mergeCell ref="B1:B2"/>
    <mergeCell ref="C1:C2"/>
  </mergeCells>
  <conditionalFormatting sqref="C3">
    <cfRule type="cellIs" dxfId="23" priority="2" operator="lessThan">
      <formula>47.146</formula>
    </cfRule>
  </conditionalFormatting>
  <conditionalFormatting sqref="C11">
    <cfRule type="cellIs" dxfId="22" priority="1" operator="lessThan">
      <formula>47.146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sqref="A1:F10"/>
    </sheetView>
  </sheetViews>
  <sheetFormatPr defaultRowHeight="10.5" x14ac:dyDescent="0.15"/>
  <cols>
    <col min="3" max="3" width="94.83203125" customWidth="1"/>
    <col min="4" max="6" width="19.66406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197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76">
        <v>82.352999999999994</v>
      </c>
      <c r="E3" s="179"/>
      <c r="F3" s="179"/>
    </row>
    <row r="4" spans="1:6" ht="12.75" x14ac:dyDescent="0.15">
      <c r="A4" s="173">
        <v>54.445</v>
      </c>
      <c r="B4" s="174">
        <v>48.204000000000001</v>
      </c>
      <c r="C4" s="180" t="s">
        <v>177</v>
      </c>
      <c r="D4" s="176">
        <v>44.118000000000002</v>
      </c>
      <c r="E4" s="179"/>
      <c r="F4" s="179"/>
    </row>
    <row r="5" spans="1:6" ht="25.5" x14ac:dyDescent="0.15">
      <c r="A5" s="173">
        <v>65.706000000000003</v>
      </c>
      <c r="B5" s="174">
        <v>59.392000000000003</v>
      </c>
      <c r="C5" s="182" t="s">
        <v>174</v>
      </c>
      <c r="D5" s="176">
        <v>55.881999999999998</v>
      </c>
      <c r="E5" s="179"/>
      <c r="F5" s="179"/>
    </row>
    <row r="6" spans="1:6" ht="25.5" x14ac:dyDescent="0.15">
      <c r="A6" s="173">
        <v>21.986999999999998</v>
      </c>
      <c r="B6" s="174">
        <v>21.408999999999999</v>
      </c>
      <c r="C6" s="183" t="s">
        <v>184</v>
      </c>
      <c r="D6" s="186"/>
      <c r="E6" s="186">
        <v>26.471</v>
      </c>
      <c r="F6" s="179"/>
    </row>
    <row r="7" spans="1:6" ht="12.75" x14ac:dyDescent="0.15">
      <c r="A7" s="173">
        <v>39.055999999999997</v>
      </c>
      <c r="B7" s="174">
        <v>34.53</v>
      </c>
      <c r="C7" s="184" t="s">
        <v>182</v>
      </c>
      <c r="D7" s="186"/>
      <c r="E7" s="186">
        <v>50</v>
      </c>
      <c r="F7" s="179"/>
    </row>
    <row r="8" spans="1:6" ht="25.5" x14ac:dyDescent="0.15">
      <c r="A8" s="173">
        <v>18.204000000000001</v>
      </c>
      <c r="B8" s="174">
        <v>13.881</v>
      </c>
      <c r="C8" s="175" t="s">
        <v>185</v>
      </c>
      <c r="D8" s="176">
        <v>17.646999999999998</v>
      </c>
      <c r="E8" s="179"/>
      <c r="F8" s="179"/>
    </row>
    <row r="9" spans="1:6" ht="13.5" x14ac:dyDescent="0.15">
      <c r="A9" s="173">
        <v>40.101999999999997</v>
      </c>
      <c r="B9" s="178">
        <v>41.021999999999998</v>
      </c>
      <c r="C9" s="185" t="s">
        <v>180</v>
      </c>
      <c r="D9" s="186"/>
      <c r="E9" s="186">
        <v>55.881999999999998</v>
      </c>
      <c r="F9" s="179"/>
    </row>
    <row r="10" spans="1:6" ht="38.25" x14ac:dyDescent="0.15">
      <c r="A10" s="173">
        <v>41.015000000000001</v>
      </c>
      <c r="B10" s="174">
        <v>35.773000000000003</v>
      </c>
      <c r="C10" s="13" t="s">
        <v>181</v>
      </c>
      <c r="D10" s="186"/>
      <c r="E10" s="186"/>
      <c r="F10" s="186">
        <v>45.588000000000001</v>
      </c>
    </row>
  </sheetData>
  <mergeCells count="5">
    <mergeCell ref="D1:D2"/>
    <mergeCell ref="E1:F1"/>
    <mergeCell ref="C1:C2"/>
    <mergeCell ref="A1:A2"/>
    <mergeCell ref="B1:B2"/>
  </mergeCells>
  <conditionalFormatting sqref="C8">
    <cfRule type="cellIs" dxfId="21" priority="2" operator="lessThan">
      <formula>47.146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sqref="A1:F8"/>
    </sheetView>
  </sheetViews>
  <sheetFormatPr defaultRowHeight="10.5" x14ac:dyDescent="0.15"/>
  <cols>
    <col min="3" max="3" width="110" customWidth="1"/>
    <col min="4" max="6" width="19.5" customWidth="1"/>
  </cols>
  <sheetData>
    <row r="1" spans="1:6" s="225" customFormat="1" ht="51" customHeight="1" x14ac:dyDescent="0.15">
      <c r="A1" s="339" t="s">
        <v>4</v>
      </c>
      <c r="B1" s="341" t="s">
        <v>5</v>
      </c>
      <c r="C1" s="341" t="s">
        <v>198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25.5" x14ac:dyDescent="0.15">
      <c r="A3" s="173">
        <v>30.978000000000002</v>
      </c>
      <c r="B3" s="174">
        <v>29.006</v>
      </c>
      <c r="C3" s="183" t="s">
        <v>183</v>
      </c>
      <c r="D3" s="176">
        <v>14.286</v>
      </c>
      <c r="E3" s="179"/>
      <c r="F3" s="179"/>
    </row>
    <row r="4" spans="1:6" ht="12.75" x14ac:dyDescent="0.15">
      <c r="A4" s="173">
        <v>53.121000000000002</v>
      </c>
      <c r="B4" s="174">
        <v>45.304000000000002</v>
      </c>
      <c r="C4" s="184" t="s">
        <v>179</v>
      </c>
      <c r="D4" s="186"/>
      <c r="E4" s="186">
        <v>55.356999999999999</v>
      </c>
      <c r="F4" s="179"/>
    </row>
    <row r="5" spans="1:6" ht="25.5" x14ac:dyDescent="0.15">
      <c r="A5" s="173">
        <v>57.372</v>
      </c>
      <c r="B5" s="174">
        <v>52.624000000000002</v>
      </c>
      <c r="C5" s="175" t="s">
        <v>176</v>
      </c>
      <c r="D5" s="176">
        <v>48.213999999999999</v>
      </c>
      <c r="E5" s="179"/>
      <c r="F5" s="179"/>
    </row>
    <row r="6" spans="1:6" ht="25.5" x14ac:dyDescent="0.15">
      <c r="A6" s="173">
        <v>18.204000000000001</v>
      </c>
      <c r="B6" s="174">
        <v>13.881</v>
      </c>
      <c r="C6" s="175" t="s">
        <v>185</v>
      </c>
      <c r="D6" s="186"/>
      <c r="E6" s="186"/>
      <c r="F6" s="186">
        <v>25.893000000000001</v>
      </c>
    </row>
    <row r="7" spans="1:6" ht="12.75" x14ac:dyDescent="0.15">
      <c r="A7" s="173">
        <v>66.501999999999995</v>
      </c>
      <c r="B7" s="174">
        <v>64.641000000000005</v>
      </c>
      <c r="C7" s="13" t="s">
        <v>172</v>
      </c>
      <c r="D7" s="176">
        <v>52.679000000000002</v>
      </c>
      <c r="E7" s="179"/>
      <c r="F7" s="179"/>
    </row>
    <row r="8" spans="1:6" ht="25.5" x14ac:dyDescent="0.15">
      <c r="A8" s="173">
        <v>41.015000000000001</v>
      </c>
      <c r="B8" s="174">
        <v>35.773000000000003</v>
      </c>
      <c r="C8" s="13" t="s">
        <v>181</v>
      </c>
      <c r="D8" s="176">
        <v>40.179000000000002</v>
      </c>
      <c r="E8" s="179"/>
      <c r="F8" s="179"/>
    </row>
  </sheetData>
  <mergeCells count="5">
    <mergeCell ref="E1:F1"/>
    <mergeCell ref="C1:C2"/>
    <mergeCell ref="D1:D2"/>
    <mergeCell ref="A1:A2"/>
    <mergeCell ref="B1:B2"/>
  </mergeCells>
  <conditionalFormatting sqref="C6">
    <cfRule type="cellIs" dxfId="20" priority="2" operator="lessThan">
      <formula>47.146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sqref="A1:F16"/>
    </sheetView>
  </sheetViews>
  <sheetFormatPr defaultRowHeight="10.5" x14ac:dyDescent="0.15"/>
  <cols>
    <col min="3" max="3" width="109.1640625" customWidth="1"/>
    <col min="4" max="6" width="19.33203125" customWidth="1"/>
  </cols>
  <sheetData>
    <row r="1" spans="1:6" s="225" customFormat="1" ht="51" customHeight="1" x14ac:dyDescent="0.15">
      <c r="A1" s="339" t="s">
        <v>4</v>
      </c>
      <c r="B1" s="341" t="s">
        <v>5</v>
      </c>
      <c r="C1" s="341" t="s">
        <v>199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76">
        <v>50.704000000000001</v>
      </c>
      <c r="E3" s="179"/>
      <c r="F3" s="179"/>
    </row>
    <row r="4" spans="1:6" ht="25.5" x14ac:dyDescent="0.15">
      <c r="A4" s="173">
        <v>82.352000000000004</v>
      </c>
      <c r="B4" s="174">
        <v>82.32</v>
      </c>
      <c r="C4" s="182" t="s">
        <v>170</v>
      </c>
      <c r="D4" s="176">
        <v>77.465000000000003</v>
      </c>
      <c r="E4" s="179"/>
      <c r="F4" s="179"/>
    </row>
    <row r="5" spans="1:6" ht="25.5" x14ac:dyDescent="0.15">
      <c r="A5" s="173">
        <v>71.525999999999996</v>
      </c>
      <c r="B5" s="174">
        <v>67.956000000000003</v>
      </c>
      <c r="C5" s="182" t="s">
        <v>167</v>
      </c>
      <c r="D5" s="176">
        <v>59.155000000000001</v>
      </c>
      <c r="E5" s="179"/>
      <c r="F5" s="179"/>
    </row>
    <row r="6" spans="1:6" ht="25.5" x14ac:dyDescent="0.15">
      <c r="A6" s="173">
        <v>65.706000000000003</v>
      </c>
      <c r="B6" s="174">
        <v>59.392000000000003</v>
      </c>
      <c r="C6" s="182" t="s">
        <v>174</v>
      </c>
      <c r="D6" s="176">
        <v>60.563000000000002</v>
      </c>
      <c r="E6" s="179"/>
      <c r="F6" s="179"/>
    </row>
    <row r="7" spans="1:6" ht="25.5" x14ac:dyDescent="0.15">
      <c r="A7" s="173">
        <v>73.795000000000002</v>
      </c>
      <c r="B7" s="174">
        <v>71.409000000000006</v>
      </c>
      <c r="C7" s="183" t="s">
        <v>168</v>
      </c>
      <c r="D7" s="176">
        <v>61.972000000000001</v>
      </c>
      <c r="E7" s="179"/>
      <c r="F7" s="179"/>
    </row>
    <row r="8" spans="1:6" ht="25.5" x14ac:dyDescent="0.15">
      <c r="A8" s="173">
        <v>30.978000000000002</v>
      </c>
      <c r="B8" s="174">
        <v>29.006</v>
      </c>
      <c r="C8" s="183" t="s">
        <v>183</v>
      </c>
      <c r="D8" s="176">
        <v>18.309999999999999</v>
      </c>
      <c r="E8" s="179"/>
      <c r="F8" s="179"/>
    </row>
    <row r="9" spans="1:6" ht="25.5" x14ac:dyDescent="0.15">
      <c r="A9" s="173">
        <v>21.986999999999998</v>
      </c>
      <c r="B9" s="174">
        <v>21.408999999999999</v>
      </c>
      <c r="C9" s="183" t="s">
        <v>184</v>
      </c>
      <c r="D9" s="176">
        <v>12.676</v>
      </c>
      <c r="E9" s="179"/>
      <c r="F9" s="179"/>
    </row>
    <row r="10" spans="1:6" ht="12.75" x14ac:dyDescent="0.15">
      <c r="A10" s="173">
        <v>53.121000000000002</v>
      </c>
      <c r="B10" s="174">
        <v>45.304000000000002</v>
      </c>
      <c r="C10" s="184" t="s">
        <v>179</v>
      </c>
      <c r="D10" s="176">
        <v>52.113</v>
      </c>
      <c r="E10" s="179"/>
      <c r="F10" s="179"/>
    </row>
    <row r="11" spans="1:6" ht="12.75" x14ac:dyDescent="0.15">
      <c r="A11" s="173">
        <v>39.055999999999997</v>
      </c>
      <c r="B11" s="174">
        <v>34.53</v>
      </c>
      <c r="C11" s="184" t="s">
        <v>182</v>
      </c>
      <c r="D11" s="176">
        <v>26.760999999999999</v>
      </c>
      <c r="E11" s="179"/>
      <c r="F11" s="179"/>
    </row>
    <row r="12" spans="1:6" ht="25.5" x14ac:dyDescent="0.15">
      <c r="A12" s="173">
        <v>18.204000000000001</v>
      </c>
      <c r="B12" s="174">
        <v>13.881</v>
      </c>
      <c r="C12" s="175" t="s">
        <v>185</v>
      </c>
      <c r="D12" s="176">
        <v>11.972</v>
      </c>
      <c r="E12" s="179"/>
      <c r="F12" s="179"/>
    </row>
    <row r="13" spans="1:6" ht="12.75" x14ac:dyDescent="0.15">
      <c r="A13" s="173">
        <v>67.275000000000006</v>
      </c>
      <c r="B13" s="174">
        <v>62.569000000000003</v>
      </c>
      <c r="C13" s="185" t="s">
        <v>173</v>
      </c>
      <c r="D13" s="176">
        <v>57.746000000000002</v>
      </c>
      <c r="E13" s="179"/>
      <c r="F13" s="179"/>
    </row>
    <row r="14" spans="1:6" ht="13.5" x14ac:dyDescent="0.15">
      <c r="A14" s="173">
        <v>47.146000000000001</v>
      </c>
      <c r="B14" s="178">
        <v>47.307000000000002</v>
      </c>
      <c r="C14" s="13" t="s">
        <v>178</v>
      </c>
      <c r="D14" s="176">
        <v>46.478999999999999</v>
      </c>
      <c r="E14" s="179"/>
      <c r="F14" s="179"/>
    </row>
    <row r="15" spans="1:6" ht="13.5" x14ac:dyDescent="0.15">
      <c r="A15" s="173">
        <v>40.101999999999997</v>
      </c>
      <c r="B15" s="178">
        <v>41.021999999999998</v>
      </c>
      <c r="C15" s="185" t="s">
        <v>180</v>
      </c>
      <c r="D15" s="176">
        <v>32.393999999999998</v>
      </c>
      <c r="E15" s="179"/>
      <c r="F15" s="179"/>
    </row>
    <row r="16" spans="1:6" ht="25.5" x14ac:dyDescent="0.15">
      <c r="A16" s="173">
        <v>41.015000000000001</v>
      </c>
      <c r="B16" s="174">
        <v>35.773000000000003</v>
      </c>
      <c r="C16" s="13" t="s">
        <v>181</v>
      </c>
      <c r="D16" s="186"/>
      <c r="E16" s="186"/>
      <c r="F16" s="186">
        <v>50</v>
      </c>
    </row>
  </sheetData>
  <mergeCells count="5">
    <mergeCell ref="E1:F1"/>
    <mergeCell ref="C1:C2"/>
    <mergeCell ref="D1:D2"/>
    <mergeCell ref="A1:A2"/>
    <mergeCell ref="B1:B2"/>
  </mergeCells>
  <conditionalFormatting sqref="C12">
    <cfRule type="cellIs" dxfId="19" priority="2" operator="lessThan">
      <formula>47.146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F14"/>
    </sheetView>
  </sheetViews>
  <sheetFormatPr defaultRowHeight="10.5" x14ac:dyDescent="0.15"/>
  <cols>
    <col min="3" max="3" width="130" customWidth="1"/>
    <col min="4" max="6" width="19.33203125" customWidth="1"/>
  </cols>
  <sheetData>
    <row r="1" spans="1:6" s="225" customFormat="1" ht="51" customHeight="1" x14ac:dyDescent="0.15">
      <c r="A1" s="339" t="s">
        <v>4</v>
      </c>
      <c r="B1" s="341" t="s">
        <v>5</v>
      </c>
      <c r="C1" s="341" t="s">
        <v>200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76">
        <v>46.667000000000002</v>
      </c>
      <c r="E3" s="179"/>
      <c r="F3" s="179"/>
    </row>
    <row r="4" spans="1:6" ht="12.75" x14ac:dyDescent="0.15">
      <c r="A4" s="173">
        <v>56.848999999999997</v>
      </c>
      <c r="B4" s="174">
        <v>56.353999999999999</v>
      </c>
      <c r="C4" s="183" t="s">
        <v>175</v>
      </c>
      <c r="D4" s="176">
        <v>46.667000000000002</v>
      </c>
      <c r="E4" s="179"/>
      <c r="F4" s="179"/>
    </row>
    <row r="5" spans="1:6" ht="12.75" x14ac:dyDescent="0.15">
      <c r="A5" s="173">
        <v>30.978000000000002</v>
      </c>
      <c r="B5" s="174">
        <v>29.006</v>
      </c>
      <c r="C5" s="183" t="s">
        <v>183</v>
      </c>
      <c r="D5" s="186"/>
      <c r="E5" s="186">
        <v>46.667000000000002</v>
      </c>
      <c r="F5" s="179"/>
    </row>
    <row r="6" spans="1:6" ht="12.75" x14ac:dyDescent="0.15">
      <c r="A6" s="173">
        <v>21.986999999999998</v>
      </c>
      <c r="B6" s="174">
        <v>21.408999999999999</v>
      </c>
      <c r="C6" s="183" t="s">
        <v>184</v>
      </c>
      <c r="D6" s="176">
        <v>6.6669999999999998</v>
      </c>
      <c r="E6" s="179"/>
      <c r="F6" s="179"/>
    </row>
    <row r="7" spans="1:6" ht="12.75" x14ac:dyDescent="0.15">
      <c r="A7" s="173">
        <v>53.121000000000002</v>
      </c>
      <c r="B7" s="174">
        <v>45.304000000000002</v>
      </c>
      <c r="C7" s="184" t="s">
        <v>179</v>
      </c>
      <c r="D7" s="176">
        <v>33.332999999999998</v>
      </c>
      <c r="E7" s="179"/>
      <c r="F7" s="179"/>
    </row>
    <row r="8" spans="1:6" ht="12.75" x14ac:dyDescent="0.15">
      <c r="A8" s="173">
        <v>39.055999999999997</v>
      </c>
      <c r="B8" s="174">
        <v>34.53</v>
      </c>
      <c r="C8" s="184" t="s">
        <v>182</v>
      </c>
      <c r="D8" s="176">
        <v>6.6669999999999998</v>
      </c>
      <c r="E8" s="179"/>
      <c r="F8" s="179"/>
    </row>
    <row r="9" spans="1:6" ht="12.75" x14ac:dyDescent="0.15">
      <c r="A9" s="173">
        <v>57.372</v>
      </c>
      <c r="B9" s="174">
        <v>52.624000000000002</v>
      </c>
      <c r="C9" s="175" t="s">
        <v>176</v>
      </c>
      <c r="D9" s="176">
        <v>50</v>
      </c>
      <c r="E9" s="179"/>
      <c r="F9" s="179"/>
    </row>
    <row r="10" spans="1:6" ht="12.75" x14ac:dyDescent="0.15">
      <c r="A10" s="173">
        <v>18.204000000000001</v>
      </c>
      <c r="B10" s="174">
        <v>13.881</v>
      </c>
      <c r="C10" s="175" t="s">
        <v>185</v>
      </c>
      <c r="D10" s="176">
        <v>13.333</v>
      </c>
      <c r="E10" s="179"/>
      <c r="F10" s="179"/>
    </row>
    <row r="11" spans="1:6" ht="12.75" x14ac:dyDescent="0.15">
      <c r="A11" s="173">
        <v>67.275000000000006</v>
      </c>
      <c r="B11" s="174">
        <v>62.569000000000003</v>
      </c>
      <c r="C11" s="185" t="s">
        <v>173</v>
      </c>
      <c r="D11" s="176">
        <v>66.667000000000002</v>
      </c>
      <c r="E11" s="179"/>
      <c r="F11" s="179"/>
    </row>
    <row r="12" spans="1:6" ht="13.5" x14ac:dyDescent="0.15">
      <c r="A12" s="173">
        <v>47.146000000000001</v>
      </c>
      <c r="B12" s="178">
        <v>47.307000000000002</v>
      </c>
      <c r="C12" s="13" t="s">
        <v>178</v>
      </c>
      <c r="D12" s="176">
        <v>23.332999999999998</v>
      </c>
      <c r="E12" s="179"/>
      <c r="F12" s="179"/>
    </row>
    <row r="13" spans="1:6" ht="13.5" x14ac:dyDescent="0.15">
      <c r="A13" s="173">
        <v>40.101999999999997</v>
      </c>
      <c r="B13" s="178">
        <v>41.021999999999998</v>
      </c>
      <c r="C13" s="185" t="s">
        <v>180</v>
      </c>
      <c r="D13" s="186"/>
      <c r="E13" s="186">
        <v>60</v>
      </c>
      <c r="F13" s="179"/>
    </row>
    <row r="14" spans="1:6" ht="25.5" x14ac:dyDescent="0.15">
      <c r="A14" s="173">
        <v>41.015000000000001</v>
      </c>
      <c r="B14" s="174">
        <v>35.773000000000003</v>
      </c>
      <c r="C14" s="13" t="s">
        <v>181</v>
      </c>
      <c r="D14" s="176">
        <v>36.667000000000002</v>
      </c>
      <c r="E14" s="179"/>
      <c r="F14" s="179"/>
    </row>
  </sheetData>
  <mergeCells count="5">
    <mergeCell ref="E1:F1"/>
    <mergeCell ref="C1:C2"/>
    <mergeCell ref="D1:D2"/>
    <mergeCell ref="A1:A2"/>
    <mergeCell ref="B1:B2"/>
  </mergeCells>
  <conditionalFormatting sqref="C3 C10">
    <cfRule type="cellIs" dxfId="18" priority="2" operator="lessThan">
      <formula>47.146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sqref="A1:F7"/>
    </sheetView>
  </sheetViews>
  <sheetFormatPr defaultRowHeight="10.5" x14ac:dyDescent="0.15"/>
  <cols>
    <col min="3" max="3" width="108.33203125" customWidth="1"/>
    <col min="4" max="6" width="19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201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76">
        <v>87.5</v>
      </c>
      <c r="E3" s="179"/>
      <c r="F3" s="179"/>
    </row>
    <row r="4" spans="1:6" ht="12.75" x14ac:dyDescent="0.15">
      <c r="A4" s="173">
        <v>54.445</v>
      </c>
      <c r="B4" s="174">
        <v>48.204000000000001</v>
      </c>
      <c r="C4" s="180" t="s">
        <v>177</v>
      </c>
      <c r="D4" s="176">
        <v>50</v>
      </c>
      <c r="E4" s="179"/>
      <c r="F4" s="179"/>
    </row>
    <row r="5" spans="1:6" ht="25.5" x14ac:dyDescent="0.15">
      <c r="A5" s="173">
        <v>21.986999999999998</v>
      </c>
      <c r="B5" s="174">
        <v>21.408999999999999</v>
      </c>
      <c r="C5" s="183" t="s">
        <v>184</v>
      </c>
      <c r="D5" s="176">
        <v>12.5</v>
      </c>
      <c r="E5" s="179"/>
      <c r="F5" s="179"/>
    </row>
    <row r="6" spans="1:6" ht="25.5" x14ac:dyDescent="0.15">
      <c r="A6" s="173">
        <v>18.204000000000001</v>
      </c>
      <c r="B6" s="174">
        <v>13.881</v>
      </c>
      <c r="C6" s="175" t="s">
        <v>185</v>
      </c>
      <c r="D6" s="186"/>
      <c r="E6" s="186"/>
      <c r="F6" s="186">
        <v>37.5</v>
      </c>
    </row>
    <row r="7" spans="1:6" ht="25.5" x14ac:dyDescent="0.15">
      <c r="A7" s="173">
        <v>41.015000000000001</v>
      </c>
      <c r="B7" s="174">
        <v>35.773000000000003</v>
      </c>
      <c r="C7" s="13" t="s">
        <v>181</v>
      </c>
      <c r="D7" s="186"/>
      <c r="E7" s="186"/>
      <c r="F7" s="186">
        <v>50</v>
      </c>
    </row>
  </sheetData>
  <mergeCells count="5">
    <mergeCell ref="E1:F1"/>
    <mergeCell ref="C1:C2"/>
    <mergeCell ref="D1:D2"/>
    <mergeCell ref="A1:A2"/>
    <mergeCell ref="B1:B2"/>
  </mergeCells>
  <conditionalFormatting sqref="C4 C6">
    <cfRule type="cellIs" dxfId="17" priority="2" operator="lessThan">
      <formula>47.146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sqref="A1:F18"/>
    </sheetView>
  </sheetViews>
  <sheetFormatPr defaultRowHeight="10.5" x14ac:dyDescent="0.15"/>
  <cols>
    <col min="3" max="3" width="129.83203125" customWidth="1"/>
    <col min="4" max="6" width="21.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202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76">
        <v>18.919</v>
      </c>
      <c r="E3" s="179"/>
      <c r="F3" s="179"/>
    </row>
    <row r="4" spans="1:6" ht="25.5" x14ac:dyDescent="0.15">
      <c r="A4" s="173">
        <v>71.525999999999996</v>
      </c>
      <c r="B4" s="174">
        <v>67.956000000000003</v>
      </c>
      <c r="C4" s="182" t="s">
        <v>167</v>
      </c>
      <c r="D4" s="176">
        <v>67.567999999999998</v>
      </c>
      <c r="E4" s="179"/>
      <c r="F4" s="179"/>
    </row>
    <row r="5" spans="1:6" ht="25.5" x14ac:dyDescent="0.15">
      <c r="A5" s="173">
        <v>65.706000000000003</v>
      </c>
      <c r="B5" s="174">
        <v>59.392000000000003</v>
      </c>
      <c r="C5" s="182" t="s">
        <v>174</v>
      </c>
      <c r="D5" s="176">
        <v>51.350999999999999</v>
      </c>
      <c r="E5" s="179"/>
      <c r="F5" s="179"/>
    </row>
    <row r="6" spans="1:6" ht="12.75" x14ac:dyDescent="0.15">
      <c r="A6" s="173">
        <v>56.848999999999997</v>
      </c>
      <c r="B6" s="174">
        <v>56.353999999999999</v>
      </c>
      <c r="C6" s="183" t="s">
        <v>175</v>
      </c>
      <c r="D6" s="176">
        <v>51.350999999999999</v>
      </c>
      <c r="E6" s="179"/>
      <c r="F6" s="179"/>
    </row>
    <row r="7" spans="1:6" ht="12.75" x14ac:dyDescent="0.15">
      <c r="A7" s="173">
        <v>30.978000000000002</v>
      </c>
      <c r="B7" s="174">
        <v>29.006</v>
      </c>
      <c r="C7" s="183" t="s">
        <v>183</v>
      </c>
      <c r="D7" s="176">
        <v>16.216000000000001</v>
      </c>
      <c r="E7" s="179"/>
      <c r="F7" s="179"/>
    </row>
    <row r="8" spans="1:6" ht="12.75" x14ac:dyDescent="0.15">
      <c r="A8" s="173">
        <v>21.986999999999998</v>
      </c>
      <c r="B8" s="174">
        <v>21.408999999999999</v>
      </c>
      <c r="C8" s="183" t="s">
        <v>184</v>
      </c>
      <c r="D8" s="176">
        <v>18.919</v>
      </c>
      <c r="E8" s="179"/>
      <c r="F8" s="179"/>
    </row>
    <row r="9" spans="1:6" ht="12.75" x14ac:dyDescent="0.15">
      <c r="A9" s="173">
        <v>53.121000000000002</v>
      </c>
      <c r="B9" s="174">
        <v>45.304000000000002</v>
      </c>
      <c r="C9" s="184" t="s">
        <v>179</v>
      </c>
      <c r="D9" s="176">
        <v>45.945999999999998</v>
      </c>
      <c r="E9" s="179"/>
      <c r="F9" s="179"/>
    </row>
    <row r="10" spans="1:6" ht="12.75" x14ac:dyDescent="0.15">
      <c r="A10" s="173">
        <v>39.055999999999997</v>
      </c>
      <c r="B10" s="174">
        <v>34.53</v>
      </c>
      <c r="C10" s="184" t="s">
        <v>182</v>
      </c>
      <c r="D10" s="176">
        <v>29.73</v>
      </c>
      <c r="E10" s="179"/>
      <c r="F10" s="179"/>
    </row>
    <row r="11" spans="1:6" ht="12.75" x14ac:dyDescent="0.15">
      <c r="A11" s="173">
        <v>57.372</v>
      </c>
      <c r="B11" s="174">
        <v>52.624000000000002</v>
      </c>
      <c r="C11" s="175" t="s">
        <v>176</v>
      </c>
      <c r="D11" s="176">
        <v>45.945999999999998</v>
      </c>
      <c r="E11" s="179"/>
      <c r="F11" s="179"/>
    </row>
    <row r="12" spans="1:6" ht="12.75" x14ac:dyDescent="0.15">
      <c r="A12" s="173">
        <v>18.204000000000001</v>
      </c>
      <c r="B12" s="174">
        <v>13.881</v>
      </c>
      <c r="C12" s="175" t="s">
        <v>185</v>
      </c>
      <c r="D12" s="176">
        <v>17.568000000000001</v>
      </c>
      <c r="E12" s="179"/>
      <c r="F12" s="179"/>
    </row>
    <row r="13" spans="1:6" ht="25.5" x14ac:dyDescent="0.15">
      <c r="A13" s="173">
        <v>69.844999999999999</v>
      </c>
      <c r="B13" s="178">
        <v>70.994</v>
      </c>
      <c r="C13" s="185" t="s">
        <v>171</v>
      </c>
      <c r="D13" s="176">
        <v>64.864999999999995</v>
      </c>
      <c r="E13" s="179"/>
      <c r="F13" s="179"/>
    </row>
    <row r="14" spans="1:6" ht="12.75" x14ac:dyDescent="0.15">
      <c r="A14" s="173">
        <v>66.501999999999995</v>
      </c>
      <c r="B14" s="174">
        <v>64.641000000000005</v>
      </c>
      <c r="C14" s="13" t="s">
        <v>172</v>
      </c>
      <c r="D14" s="176">
        <v>62.161999999999999</v>
      </c>
      <c r="E14" s="179"/>
      <c r="F14" s="179"/>
    </row>
    <row r="15" spans="1:6" ht="12.75" x14ac:dyDescent="0.15">
      <c r="A15" s="173">
        <v>67.275000000000006</v>
      </c>
      <c r="B15" s="174">
        <v>62.569000000000003</v>
      </c>
      <c r="C15" s="185" t="s">
        <v>173</v>
      </c>
      <c r="D15" s="176">
        <v>62.161999999999999</v>
      </c>
      <c r="E15" s="179"/>
      <c r="F15" s="179"/>
    </row>
    <row r="16" spans="1:6" ht="13.5" x14ac:dyDescent="0.15">
      <c r="A16" s="173">
        <v>47.146000000000001</v>
      </c>
      <c r="B16" s="178">
        <v>47.307000000000002</v>
      </c>
      <c r="C16" s="13" t="s">
        <v>178</v>
      </c>
      <c r="D16" s="186"/>
      <c r="E16" s="186"/>
      <c r="F16" s="186">
        <v>50</v>
      </c>
    </row>
    <row r="17" spans="1:6" ht="13.5" x14ac:dyDescent="0.15">
      <c r="A17" s="173">
        <v>40.101999999999997</v>
      </c>
      <c r="B17" s="178">
        <v>41.021999999999998</v>
      </c>
      <c r="C17" s="185" t="s">
        <v>180</v>
      </c>
      <c r="D17" s="176">
        <v>29.73</v>
      </c>
      <c r="E17" s="179"/>
      <c r="F17" s="179"/>
    </row>
    <row r="18" spans="1:6" ht="25.5" x14ac:dyDescent="0.15">
      <c r="A18" s="173">
        <v>41.015000000000001</v>
      </c>
      <c r="B18" s="174">
        <v>35.773000000000003</v>
      </c>
      <c r="C18" s="13" t="s">
        <v>181</v>
      </c>
      <c r="D18" s="186"/>
      <c r="E18" s="186"/>
      <c r="F18" s="186">
        <v>41.892000000000003</v>
      </c>
    </row>
  </sheetData>
  <mergeCells count="5">
    <mergeCell ref="E1:F1"/>
    <mergeCell ref="D1:D2"/>
    <mergeCell ref="C1:C2"/>
    <mergeCell ref="A1:A2"/>
    <mergeCell ref="B1:B2"/>
  </mergeCells>
  <conditionalFormatting sqref="C12">
    <cfRule type="cellIs" dxfId="16" priority="2" operator="lessThan">
      <formula>47.146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sqref="A1:F12"/>
    </sheetView>
  </sheetViews>
  <sheetFormatPr defaultRowHeight="10.5" x14ac:dyDescent="0.15"/>
  <cols>
    <col min="3" max="3" width="89.6640625" customWidth="1"/>
    <col min="4" max="6" width="21" customWidth="1"/>
  </cols>
  <sheetData>
    <row r="1" spans="1:6" s="225" customFormat="1" ht="12.75" x14ac:dyDescent="0.15">
      <c r="A1" s="339" t="s">
        <v>4</v>
      </c>
      <c r="B1" s="341" t="s">
        <v>5</v>
      </c>
      <c r="C1" s="341" t="s">
        <v>203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76">
        <v>85.713999999999999</v>
      </c>
      <c r="E3" s="179"/>
      <c r="F3" s="179"/>
    </row>
    <row r="4" spans="1:6" ht="12.75" x14ac:dyDescent="0.15">
      <c r="A4" s="173">
        <v>54.445</v>
      </c>
      <c r="B4" s="174">
        <v>48.204000000000001</v>
      </c>
      <c r="C4" s="180" t="s">
        <v>177</v>
      </c>
      <c r="D4" s="176">
        <v>28.571000000000002</v>
      </c>
      <c r="E4" s="179"/>
      <c r="F4" s="179"/>
    </row>
    <row r="5" spans="1:6" ht="25.5" x14ac:dyDescent="0.15">
      <c r="A5" s="173">
        <v>65.706000000000003</v>
      </c>
      <c r="B5" s="174">
        <v>59.392000000000003</v>
      </c>
      <c r="C5" s="182" t="s">
        <v>174</v>
      </c>
      <c r="D5" s="176">
        <v>57.143000000000001</v>
      </c>
      <c r="E5" s="179"/>
      <c r="F5" s="179"/>
    </row>
    <row r="6" spans="1:6" ht="25.5" x14ac:dyDescent="0.15">
      <c r="A6" s="173">
        <v>30.978000000000002</v>
      </c>
      <c r="B6" s="174">
        <v>29.006</v>
      </c>
      <c r="C6" s="183" t="s">
        <v>183</v>
      </c>
      <c r="D6" s="186"/>
      <c r="E6" s="186">
        <v>42.856999999999999</v>
      </c>
      <c r="F6" s="179"/>
    </row>
    <row r="7" spans="1:6" ht="25.5" x14ac:dyDescent="0.15">
      <c r="A7" s="173">
        <v>21.986999999999998</v>
      </c>
      <c r="B7" s="174">
        <v>21.408999999999999</v>
      </c>
      <c r="C7" s="183" t="s">
        <v>184</v>
      </c>
      <c r="D7" s="186"/>
      <c r="E7" s="186">
        <v>28.571000000000002</v>
      </c>
      <c r="F7" s="179"/>
    </row>
    <row r="8" spans="1:6" ht="12.75" x14ac:dyDescent="0.15">
      <c r="A8" s="173">
        <v>53.121000000000002</v>
      </c>
      <c r="B8" s="174">
        <v>45.304000000000002</v>
      </c>
      <c r="C8" s="184" t="s">
        <v>179</v>
      </c>
      <c r="D8" s="176">
        <v>28.571000000000002</v>
      </c>
      <c r="E8" s="179"/>
      <c r="F8" s="179"/>
    </row>
    <row r="9" spans="1:6" ht="12.75" x14ac:dyDescent="0.15">
      <c r="A9" s="173">
        <v>39.055999999999997</v>
      </c>
      <c r="B9" s="174">
        <v>34.53</v>
      </c>
      <c r="C9" s="184" t="s">
        <v>182</v>
      </c>
      <c r="D9" s="176">
        <v>0</v>
      </c>
      <c r="E9" s="179"/>
      <c r="F9" s="179"/>
    </row>
    <row r="10" spans="1:6" ht="25.5" x14ac:dyDescent="0.15">
      <c r="A10" s="173">
        <v>18.204000000000001</v>
      </c>
      <c r="B10" s="174">
        <v>13.881</v>
      </c>
      <c r="C10" s="175" t="s">
        <v>185</v>
      </c>
      <c r="D10" s="176">
        <v>7.1429999999999998</v>
      </c>
      <c r="E10" s="179"/>
      <c r="F10" s="179"/>
    </row>
    <row r="11" spans="1:6" ht="13.5" x14ac:dyDescent="0.15">
      <c r="A11" s="173">
        <v>40.101999999999997</v>
      </c>
      <c r="B11" s="178">
        <v>41.021999999999998</v>
      </c>
      <c r="C11" s="185" t="s">
        <v>180</v>
      </c>
      <c r="D11" s="176">
        <v>14.286</v>
      </c>
      <c r="E11" s="179"/>
      <c r="F11" s="179"/>
    </row>
    <row r="12" spans="1:6" ht="38.25" x14ac:dyDescent="0.15">
      <c r="A12" s="173">
        <v>41.015000000000001</v>
      </c>
      <c r="B12" s="174">
        <v>35.773000000000003</v>
      </c>
      <c r="C12" s="13" t="s">
        <v>181</v>
      </c>
      <c r="D12" s="186"/>
      <c r="E12" s="186"/>
      <c r="F12" s="186">
        <v>50</v>
      </c>
    </row>
  </sheetData>
  <mergeCells count="5">
    <mergeCell ref="D1:D2"/>
    <mergeCell ref="E1:F1"/>
    <mergeCell ref="C1:C2"/>
    <mergeCell ref="A1:A2"/>
    <mergeCell ref="B1:B2"/>
  </mergeCells>
  <conditionalFormatting sqref="C10">
    <cfRule type="cellIs" dxfId="15" priority="2" operator="lessThan">
      <formula>47.146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sqref="A1:F21"/>
    </sheetView>
  </sheetViews>
  <sheetFormatPr defaultRowHeight="10.5" x14ac:dyDescent="0.15"/>
  <cols>
    <col min="3" max="3" width="108.5" customWidth="1"/>
    <col min="4" max="6" width="19.66406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204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81">
        <v>47.826000000000001</v>
      </c>
      <c r="E3" s="179"/>
      <c r="F3" s="179"/>
    </row>
    <row r="4" spans="1:6" ht="25.5" x14ac:dyDescent="0.15">
      <c r="A4" s="173">
        <v>82.352000000000004</v>
      </c>
      <c r="B4" s="174">
        <v>82.32</v>
      </c>
      <c r="C4" s="182" t="s">
        <v>170</v>
      </c>
      <c r="D4" s="181">
        <v>80.435000000000002</v>
      </c>
      <c r="E4" s="179"/>
      <c r="F4" s="179"/>
    </row>
    <row r="5" spans="1:6" ht="25.5" x14ac:dyDescent="0.15">
      <c r="A5" s="173">
        <v>71.525999999999996</v>
      </c>
      <c r="B5" s="174">
        <v>67.956000000000003</v>
      </c>
      <c r="C5" s="182" t="s">
        <v>167</v>
      </c>
      <c r="D5" s="181">
        <v>52.173999999999999</v>
      </c>
      <c r="E5" s="179"/>
      <c r="F5" s="179"/>
    </row>
    <row r="6" spans="1:6" ht="25.5" x14ac:dyDescent="0.15">
      <c r="A6" s="173">
        <v>65.706000000000003</v>
      </c>
      <c r="B6" s="174">
        <v>59.392000000000003</v>
      </c>
      <c r="C6" s="182" t="s">
        <v>174</v>
      </c>
      <c r="D6" s="181">
        <v>60.87</v>
      </c>
      <c r="E6" s="179"/>
      <c r="F6" s="179"/>
    </row>
    <row r="7" spans="1:6" ht="25.5" x14ac:dyDescent="0.15">
      <c r="A7" s="173">
        <v>73.795000000000002</v>
      </c>
      <c r="B7" s="174">
        <v>71.409000000000006</v>
      </c>
      <c r="C7" s="183" t="s">
        <v>168</v>
      </c>
      <c r="D7" s="181">
        <v>67.391000000000005</v>
      </c>
      <c r="E7" s="179"/>
      <c r="F7" s="179"/>
    </row>
    <row r="8" spans="1:6" ht="25.5" x14ac:dyDescent="0.15">
      <c r="A8" s="173">
        <v>56.848999999999997</v>
      </c>
      <c r="B8" s="174">
        <v>56.353999999999999</v>
      </c>
      <c r="C8" s="183" t="s">
        <v>175</v>
      </c>
      <c r="D8" s="181">
        <v>47.826000000000001</v>
      </c>
      <c r="E8" s="179"/>
      <c r="F8" s="179"/>
    </row>
    <row r="9" spans="1:6" ht="25.5" x14ac:dyDescent="0.15">
      <c r="A9" s="173">
        <v>30.978000000000002</v>
      </c>
      <c r="B9" s="174">
        <v>29.006</v>
      </c>
      <c r="C9" s="183" t="s">
        <v>183</v>
      </c>
      <c r="D9" s="186"/>
      <c r="E9" s="186">
        <v>33.695999999999998</v>
      </c>
      <c r="F9" s="179"/>
    </row>
    <row r="10" spans="1:6" ht="25.5" x14ac:dyDescent="0.15">
      <c r="A10" s="173">
        <v>21.986999999999998</v>
      </c>
      <c r="B10" s="174">
        <v>21.408999999999999</v>
      </c>
      <c r="C10" s="183" t="s">
        <v>184</v>
      </c>
      <c r="D10" s="181">
        <v>6.5220000000000002</v>
      </c>
      <c r="E10" s="179"/>
      <c r="F10" s="179"/>
    </row>
    <row r="11" spans="1:6" ht="25.5" x14ac:dyDescent="0.15">
      <c r="A11" s="173">
        <v>85.600999999999999</v>
      </c>
      <c r="B11" s="174">
        <v>83.701999999999998</v>
      </c>
      <c r="C11" s="184" t="s">
        <v>169</v>
      </c>
      <c r="D11" s="181">
        <v>77.174000000000007</v>
      </c>
      <c r="E11" s="179"/>
      <c r="F11" s="179"/>
    </row>
    <row r="12" spans="1:6" ht="12.75" x14ac:dyDescent="0.15">
      <c r="A12" s="173">
        <v>53.121000000000002</v>
      </c>
      <c r="B12" s="174">
        <v>45.304000000000002</v>
      </c>
      <c r="C12" s="184" t="s">
        <v>179</v>
      </c>
      <c r="D12" s="181">
        <v>38.042999999999999</v>
      </c>
      <c r="E12" s="179"/>
      <c r="F12" s="179"/>
    </row>
    <row r="13" spans="1:6" ht="12.75" x14ac:dyDescent="0.15">
      <c r="A13" s="173">
        <v>39.055999999999997</v>
      </c>
      <c r="B13" s="174">
        <v>34.53</v>
      </c>
      <c r="C13" s="184" t="s">
        <v>182</v>
      </c>
      <c r="D13" s="181">
        <v>33.695999999999998</v>
      </c>
      <c r="E13" s="179"/>
      <c r="F13" s="179"/>
    </row>
    <row r="14" spans="1:6" ht="25.5" x14ac:dyDescent="0.15">
      <c r="A14" s="173">
        <v>57.372</v>
      </c>
      <c r="B14" s="174">
        <v>52.624000000000002</v>
      </c>
      <c r="C14" s="175" t="s">
        <v>176</v>
      </c>
      <c r="D14" s="181">
        <v>51.63</v>
      </c>
      <c r="E14" s="179"/>
      <c r="F14" s="179"/>
    </row>
    <row r="15" spans="1:6" ht="25.5" x14ac:dyDescent="0.15">
      <c r="A15" s="173">
        <v>18.204000000000001</v>
      </c>
      <c r="B15" s="174">
        <v>13.881</v>
      </c>
      <c r="C15" s="175" t="s">
        <v>185</v>
      </c>
      <c r="D15" s="181">
        <v>6.5220000000000002</v>
      </c>
      <c r="E15" s="179"/>
      <c r="F15" s="179"/>
    </row>
    <row r="16" spans="1:6" ht="38.25" x14ac:dyDescent="0.15">
      <c r="A16" s="173">
        <v>69.844999999999999</v>
      </c>
      <c r="B16" s="178">
        <v>70.994</v>
      </c>
      <c r="C16" s="185" t="s">
        <v>171</v>
      </c>
      <c r="D16" s="181">
        <v>68.477999999999994</v>
      </c>
      <c r="E16" s="179"/>
      <c r="F16" s="179"/>
    </row>
    <row r="17" spans="1:6" ht="12.75" x14ac:dyDescent="0.15">
      <c r="A17" s="173">
        <v>66.501999999999995</v>
      </c>
      <c r="B17" s="174">
        <v>64.641000000000005</v>
      </c>
      <c r="C17" s="13" t="s">
        <v>172</v>
      </c>
      <c r="D17" s="181">
        <v>60.326000000000001</v>
      </c>
      <c r="E17" s="179"/>
      <c r="F17" s="179"/>
    </row>
    <row r="18" spans="1:6" ht="12.75" x14ac:dyDescent="0.15">
      <c r="A18" s="173">
        <v>67.275000000000006</v>
      </c>
      <c r="B18" s="174">
        <v>62.569000000000003</v>
      </c>
      <c r="C18" s="185" t="s">
        <v>173</v>
      </c>
      <c r="D18" s="181">
        <v>56.521999999999998</v>
      </c>
      <c r="E18" s="179"/>
      <c r="F18" s="179"/>
    </row>
    <row r="19" spans="1:6" ht="13.5" x14ac:dyDescent="0.15">
      <c r="A19" s="173">
        <v>47.146000000000001</v>
      </c>
      <c r="B19" s="178">
        <v>47.307000000000002</v>
      </c>
      <c r="C19" s="13" t="s">
        <v>178</v>
      </c>
      <c r="D19" s="186"/>
      <c r="E19" s="186"/>
      <c r="F19" s="186">
        <v>49.457000000000001</v>
      </c>
    </row>
    <row r="20" spans="1:6" ht="13.5" x14ac:dyDescent="0.15">
      <c r="A20" s="173">
        <v>40.101999999999997</v>
      </c>
      <c r="B20" s="178">
        <v>41.021999999999998</v>
      </c>
      <c r="C20" s="185" t="s">
        <v>180</v>
      </c>
      <c r="D20" s="181">
        <v>36.957000000000001</v>
      </c>
      <c r="E20" s="179"/>
      <c r="F20" s="179"/>
    </row>
    <row r="21" spans="1:6" ht="25.5" x14ac:dyDescent="0.15">
      <c r="A21" s="173">
        <v>41.015000000000001</v>
      </c>
      <c r="B21" s="174">
        <v>35.773000000000003</v>
      </c>
      <c r="C21" s="13" t="s">
        <v>181</v>
      </c>
      <c r="D21" s="181">
        <v>27.173999999999999</v>
      </c>
      <c r="E21" s="179"/>
      <c r="F21" s="179"/>
    </row>
  </sheetData>
  <mergeCells count="5">
    <mergeCell ref="E1:F1"/>
    <mergeCell ref="C1:C2"/>
    <mergeCell ref="D1:D2"/>
    <mergeCell ref="A1:A2"/>
    <mergeCell ref="B1:B2"/>
  </mergeCells>
  <conditionalFormatting sqref="C15">
    <cfRule type="cellIs" dxfId="14" priority="2" operator="lessThan">
      <formula>47.146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sqref="A1:F17"/>
    </sheetView>
  </sheetViews>
  <sheetFormatPr defaultRowHeight="10.5" x14ac:dyDescent="0.15"/>
  <cols>
    <col min="3" max="3" width="146" customWidth="1"/>
    <col min="4" max="6" width="18.1640625" customWidth="1"/>
  </cols>
  <sheetData>
    <row r="1" spans="1:6" s="225" customFormat="1" ht="12.75" x14ac:dyDescent="0.15">
      <c r="A1" s="339" t="s">
        <v>4</v>
      </c>
      <c r="B1" s="341" t="s">
        <v>5</v>
      </c>
      <c r="C1" s="341" t="s">
        <v>205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76">
        <v>37.143000000000001</v>
      </c>
      <c r="E3" s="179"/>
      <c r="F3" s="179"/>
    </row>
    <row r="4" spans="1:6" ht="12.75" x14ac:dyDescent="0.15">
      <c r="A4" s="173">
        <v>71.525999999999996</v>
      </c>
      <c r="B4" s="174">
        <v>67.956000000000003</v>
      </c>
      <c r="C4" s="182" t="s">
        <v>167</v>
      </c>
      <c r="D4" s="176">
        <v>68.570999999999998</v>
      </c>
      <c r="E4" s="179"/>
      <c r="F4" s="179"/>
    </row>
    <row r="5" spans="1:6" ht="12.75" x14ac:dyDescent="0.15">
      <c r="A5" s="173">
        <v>65.706000000000003</v>
      </c>
      <c r="B5" s="174">
        <v>59.392000000000003</v>
      </c>
      <c r="C5" s="182" t="s">
        <v>174</v>
      </c>
      <c r="D5" s="176">
        <v>34.286000000000001</v>
      </c>
      <c r="E5" s="179"/>
      <c r="F5" s="179"/>
    </row>
    <row r="6" spans="1:6" ht="12.75" x14ac:dyDescent="0.15">
      <c r="A6" s="173">
        <v>73.795000000000002</v>
      </c>
      <c r="B6" s="174">
        <v>71.409000000000006</v>
      </c>
      <c r="C6" s="183" t="s">
        <v>168</v>
      </c>
      <c r="D6" s="176">
        <v>62.856999999999999</v>
      </c>
      <c r="E6" s="179"/>
      <c r="F6" s="179"/>
    </row>
    <row r="7" spans="1:6" ht="12.75" x14ac:dyDescent="0.15">
      <c r="A7" s="173">
        <v>56.848999999999997</v>
      </c>
      <c r="B7" s="174">
        <v>56.353999999999999</v>
      </c>
      <c r="C7" s="183" t="s">
        <v>175</v>
      </c>
      <c r="D7" s="186"/>
      <c r="E7" s="186">
        <v>57.143000000000001</v>
      </c>
      <c r="F7" s="179"/>
    </row>
    <row r="8" spans="1:6" ht="12.75" x14ac:dyDescent="0.15">
      <c r="A8" s="173">
        <v>30.978000000000002</v>
      </c>
      <c r="B8" s="174">
        <v>29.006</v>
      </c>
      <c r="C8" s="183" t="s">
        <v>183</v>
      </c>
      <c r="D8" s="186"/>
      <c r="E8" s="186">
        <v>34.286000000000001</v>
      </c>
      <c r="F8" s="179"/>
    </row>
    <row r="9" spans="1:6" ht="12.75" x14ac:dyDescent="0.15">
      <c r="A9" s="173">
        <v>21.986999999999998</v>
      </c>
      <c r="B9" s="174">
        <v>21.408999999999999</v>
      </c>
      <c r="C9" s="183" t="s">
        <v>184</v>
      </c>
      <c r="D9" s="176">
        <v>14.286</v>
      </c>
      <c r="E9" s="179"/>
      <c r="F9" s="179"/>
    </row>
    <row r="10" spans="1:6" ht="25.5" x14ac:dyDescent="0.15">
      <c r="A10" s="173">
        <v>85.600999999999999</v>
      </c>
      <c r="B10" s="174">
        <v>83.701999999999998</v>
      </c>
      <c r="C10" s="184" t="s">
        <v>169</v>
      </c>
      <c r="D10" s="176">
        <v>80</v>
      </c>
      <c r="E10" s="179"/>
      <c r="F10" s="179"/>
    </row>
    <row r="11" spans="1:6" ht="12.75" x14ac:dyDescent="0.15">
      <c r="A11" s="173">
        <v>53.121000000000002</v>
      </c>
      <c r="B11" s="174">
        <v>45.304000000000002</v>
      </c>
      <c r="C11" s="184" t="s">
        <v>179</v>
      </c>
      <c r="D11" s="176">
        <v>14.286</v>
      </c>
      <c r="E11" s="179"/>
      <c r="F11" s="179"/>
    </row>
    <row r="12" spans="1:6" ht="12.75" x14ac:dyDescent="0.15">
      <c r="A12" s="173">
        <v>39.055999999999997</v>
      </c>
      <c r="B12" s="174">
        <v>34.53</v>
      </c>
      <c r="C12" s="184" t="s">
        <v>182</v>
      </c>
      <c r="D12" s="186"/>
      <c r="E12" s="186">
        <v>57.143000000000001</v>
      </c>
      <c r="F12" s="179"/>
    </row>
    <row r="13" spans="1:6" ht="12.75" x14ac:dyDescent="0.15">
      <c r="A13" s="173">
        <v>57.372</v>
      </c>
      <c r="B13" s="174">
        <v>52.624000000000002</v>
      </c>
      <c r="C13" s="175" t="s">
        <v>176</v>
      </c>
      <c r="D13" s="176">
        <v>57.143000000000001</v>
      </c>
      <c r="E13" s="179"/>
      <c r="F13" s="179"/>
    </row>
    <row r="14" spans="1:6" ht="12.75" x14ac:dyDescent="0.15">
      <c r="A14" s="173">
        <v>18.204000000000001</v>
      </c>
      <c r="B14" s="174">
        <v>13.881</v>
      </c>
      <c r="C14" s="175" t="s">
        <v>185</v>
      </c>
      <c r="D14" s="176">
        <v>15.714</v>
      </c>
      <c r="E14" s="179"/>
      <c r="F14" s="179"/>
    </row>
    <row r="15" spans="1:6" ht="12.75" x14ac:dyDescent="0.15">
      <c r="A15" s="173">
        <v>67.275000000000006</v>
      </c>
      <c r="B15" s="174">
        <v>62.569000000000003</v>
      </c>
      <c r="C15" s="185" t="s">
        <v>173</v>
      </c>
      <c r="D15" s="176">
        <v>48.570999999999998</v>
      </c>
      <c r="E15" s="179"/>
      <c r="F15" s="179"/>
    </row>
    <row r="16" spans="1:6" ht="13.5" x14ac:dyDescent="0.15">
      <c r="A16" s="173">
        <v>40.101999999999997</v>
      </c>
      <c r="B16" s="178">
        <v>41.021999999999998</v>
      </c>
      <c r="C16" s="185" t="s">
        <v>180</v>
      </c>
      <c r="D16" s="186"/>
      <c r="E16" s="186">
        <v>45.713999999999999</v>
      </c>
      <c r="F16" s="179"/>
    </row>
    <row r="17" spans="1:6" ht="25.5" x14ac:dyDescent="0.15">
      <c r="A17" s="173">
        <v>41.015000000000001</v>
      </c>
      <c r="B17" s="174">
        <v>35.773000000000003</v>
      </c>
      <c r="C17" s="13" t="s">
        <v>181</v>
      </c>
      <c r="D17" s="186"/>
      <c r="E17" s="186"/>
      <c r="F17" s="186">
        <v>42.856999999999999</v>
      </c>
    </row>
  </sheetData>
  <mergeCells count="5">
    <mergeCell ref="E1:F1"/>
    <mergeCell ref="C1:C2"/>
    <mergeCell ref="D1:D2"/>
    <mergeCell ref="A1:A2"/>
    <mergeCell ref="B1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"/>
  <sheetViews>
    <sheetView workbookViewId="0">
      <selection activeCell="A6" sqref="A6"/>
    </sheetView>
  </sheetViews>
  <sheetFormatPr defaultRowHeight="10.5" x14ac:dyDescent="0.15"/>
  <cols>
    <col min="1" max="1" width="15.83203125" customWidth="1"/>
    <col min="2" max="2" width="9.6640625" customWidth="1"/>
    <col min="3" max="34" width="8.33203125" customWidth="1"/>
  </cols>
  <sheetData>
    <row r="1" spans="1:34" ht="11.25" customHeight="1" x14ac:dyDescent="0.15">
      <c r="A1" s="308" t="s">
        <v>160</v>
      </c>
      <c r="B1" s="307" t="s">
        <v>162</v>
      </c>
      <c r="C1" s="307" t="s">
        <v>164</v>
      </c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</row>
    <row r="2" spans="1:34" ht="42" x14ac:dyDescent="0.15">
      <c r="A2" s="309"/>
      <c r="B2" s="307"/>
      <c r="C2" s="138" t="s">
        <v>161</v>
      </c>
      <c r="D2" s="287" t="s">
        <v>243</v>
      </c>
      <c r="E2" s="283" t="s">
        <v>244</v>
      </c>
      <c r="F2" s="283" t="s">
        <v>245</v>
      </c>
      <c r="G2" s="283" t="s">
        <v>246</v>
      </c>
      <c r="H2" s="287" t="s">
        <v>247</v>
      </c>
      <c r="I2" s="287" t="s">
        <v>248</v>
      </c>
      <c r="J2" s="287" t="s">
        <v>249</v>
      </c>
      <c r="K2" s="283" t="s">
        <v>250</v>
      </c>
      <c r="L2" s="283" t="s">
        <v>251</v>
      </c>
      <c r="M2" s="283" t="s">
        <v>252</v>
      </c>
      <c r="N2" s="287" t="s">
        <v>253</v>
      </c>
      <c r="O2" s="287" t="s">
        <v>254</v>
      </c>
      <c r="P2" s="281" t="s">
        <v>255</v>
      </c>
      <c r="Q2" s="287" t="s">
        <v>256</v>
      </c>
      <c r="R2" s="283" t="s">
        <v>257</v>
      </c>
      <c r="S2" s="283" t="s">
        <v>258</v>
      </c>
      <c r="T2" s="287" t="s">
        <v>259</v>
      </c>
      <c r="U2" s="287" t="s">
        <v>260</v>
      </c>
      <c r="V2" s="287" t="s">
        <v>261</v>
      </c>
      <c r="W2" s="283" t="s">
        <v>262</v>
      </c>
      <c r="X2" s="283" t="s">
        <v>263</v>
      </c>
      <c r="Y2" s="283" t="s">
        <v>264</v>
      </c>
      <c r="Z2" s="283" t="s">
        <v>265</v>
      </c>
      <c r="AA2" s="283" t="s">
        <v>266</v>
      </c>
      <c r="AB2" s="287" t="s">
        <v>267</v>
      </c>
      <c r="AC2" s="287" t="s">
        <v>268</v>
      </c>
      <c r="AD2" s="287" t="s">
        <v>269</v>
      </c>
      <c r="AE2" s="287" t="s">
        <v>270</v>
      </c>
      <c r="AF2" s="283" t="s">
        <v>271</v>
      </c>
      <c r="AG2" s="287" t="s">
        <v>272</v>
      </c>
      <c r="AH2" s="135" t="s">
        <v>163</v>
      </c>
    </row>
    <row r="3" spans="1:34" ht="22.5" customHeight="1" x14ac:dyDescent="0.15">
      <c r="A3" s="136" t="s">
        <v>239</v>
      </c>
      <c r="B3" s="137">
        <v>9</v>
      </c>
      <c r="C3" s="139">
        <v>50.04</v>
      </c>
      <c r="D3" s="288">
        <v>58</v>
      </c>
      <c r="E3" s="284">
        <v>66.25</v>
      </c>
      <c r="F3" s="284">
        <v>51.67</v>
      </c>
      <c r="G3" s="285">
        <v>48.11</v>
      </c>
      <c r="H3" s="288">
        <v>58.57</v>
      </c>
      <c r="I3" s="289">
        <v>44.02</v>
      </c>
      <c r="J3" s="289">
        <v>48.86</v>
      </c>
      <c r="K3" s="284">
        <v>61.5</v>
      </c>
      <c r="L3" s="284">
        <v>60.95</v>
      </c>
      <c r="M3" s="285">
        <v>30.87</v>
      </c>
      <c r="N3" s="288">
        <v>51.82</v>
      </c>
      <c r="O3" s="289">
        <v>45</v>
      </c>
      <c r="P3" s="282">
        <v>45.26</v>
      </c>
      <c r="Q3" s="288">
        <v>51.67</v>
      </c>
      <c r="R3" s="284">
        <v>66.180000000000007</v>
      </c>
      <c r="S3" s="285">
        <v>33.57</v>
      </c>
      <c r="T3" s="289">
        <v>45.56</v>
      </c>
      <c r="U3" s="289">
        <v>47.5</v>
      </c>
      <c r="V3" s="288">
        <v>63.04</v>
      </c>
      <c r="W3" s="285">
        <v>10</v>
      </c>
      <c r="X3" s="285">
        <v>46.67</v>
      </c>
      <c r="Y3" s="286">
        <v>50</v>
      </c>
      <c r="Z3" s="285">
        <v>36.25</v>
      </c>
      <c r="AA3" s="285">
        <v>47.37</v>
      </c>
      <c r="AB3" s="288">
        <v>60</v>
      </c>
      <c r="AC3" s="289">
        <v>26</v>
      </c>
      <c r="AD3" s="289">
        <v>42.22</v>
      </c>
      <c r="AE3" s="289">
        <v>41</v>
      </c>
      <c r="AF3" s="284">
        <v>71.430000000000007</v>
      </c>
      <c r="AG3" s="290">
        <v>50</v>
      </c>
      <c r="AH3" s="140">
        <v>48.31</v>
      </c>
    </row>
    <row r="4" spans="1:34" ht="22.5" customHeight="1" x14ac:dyDescent="0.15">
      <c r="A4" s="136" t="s">
        <v>240</v>
      </c>
      <c r="B4" s="137">
        <v>1</v>
      </c>
      <c r="C4" s="139">
        <v>64.64</v>
      </c>
      <c r="D4" s="288">
        <v>86.67</v>
      </c>
      <c r="E4" s="284">
        <v>81.25</v>
      </c>
      <c r="F4" s="284">
        <v>77.78</v>
      </c>
      <c r="G4" s="284">
        <v>62.16</v>
      </c>
      <c r="H4" s="288">
        <v>92.86</v>
      </c>
      <c r="I4" s="288">
        <v>60.33</v>
      </c>
      <c r="J4" s="288">
        <v>74.290000000000006</v>
      </c>
      <c r="K4" s="284">
        <v>82.5</v>
      </c>
      <c r="L4" s="284">
        <v>71.430000000000007</v>
      </c>
      <c r="M4" s="285">
        <v>45.65</v>
      </c>
      <c r="N4" s="288">
        <v>61.82</v>
      </c>
      <c r="O4" s="288">
        <v>61.11</v>
      </c>
      <c r="P4" s="282">
        <v>49.12</v>
      </c>
      <c r="Q4" s="288">
        <v>83.33</v>
      </c>
      <c r="R4" s="284">
        <v>69.12</v>
      </c>
      <c r="S4" s="284">
        <v>64.290000000000006</v>
      </c>
      <c r="T4" s="288">
        <v>66.67</v>
      </c>
      <c r="U4" s="288">
        <v>68.75</v>
      </c>
      <c r="V4" s="288">
        <v>52.68</v>
      </c>
      <c r="W4" s="285">
        <v>0</v>
      </c>
      <c r="X4" s="286">
        <v>50</v>
      </c>
      <c r="Y4" s="284">
        <v>100</v>
      </c>
      <c r="Z4" s="284">
        <v>68.75</v>
      </c>
      <c r="AA4" s="284">
        <v>78.95</v>
      </c>
      <c r="AB4" s="288">
        <v>58.33</v>
      </c>
      <c r="AC4" s="290">
        <v>50</v>
      </c>
      <c r="AD4" s="288">
        <v>66.67</v>
      </c>
      <c r="AE4" s="288">
        <v>55</v>
      </c>
      <c r="AF4" s="284">
        <v>78.569999999999993</v>
      </c>
      <c r="AG4" s="288">
        <v>78.569999999999993</v>
      </c>
      <c r="AH4" s="137">
        <v>73.239999999999995</v>
      </c>
    </row>
    <row r="5" spans="1:34" ht="22.5" customHeight="1" x14ac:dyDescent="0.15">
      <c r="A5" s="136" t="s">
        <v>241</v>
      </c>
      <c r="B5" s="137">
        <v>10</v>
      </c>
      <c r="C5" s="139">
        <v>51.09</v>
      </c>
      <c r="D5" s="289">
        <v>46.15</v>
      </c>
      <c r="E5" s="284">
        <v>72.12</v>
      </c>
      <c r="F5" s="286">
        <v>50</v>
      </c>
      <c r="G5" s="285">
        <v>48.65</v>
      </c>
      <c r="H5" s="288">
        <v>56.04</v>
      </c>
      <c r="I5" s="289">
        <v>48.49</v>
      </c>
      <c r="J5" s="288">
        <v>52.97</v>
      </c>
      <c r="K5" s="284">
        <v>62.69</v>
      </c>
      <c r="L5" s="284">
        <v>58.24</v>
      </c>
      <c r="M5" s="285">
        <v>38.130000000000003</v>
      </c>
      <c r="N5" s="288">
        <v>50.35</v>
      </c>
      <c r="O5" s="289">
        <v>47.65</v>
      </c>
      <c r="P5" s="282">
        <v>42.51</v>
      </c>
      <c r="Q5" s="288">
        <v>52.56</v>
      </c>
      <c r="R5" s="284">
        <v>65.38</v>
      </c>
      <c r="S5" s="285">
        <v>42.86</v>
      </c>
      <c r="T5" s="288">
        <v>58.12</v>
      </c>
      <c r="U5" s="289">
        <v>39.9</v>
      </c>
      <c r="V5" s="288">
        <v>60.03</v>
      </c>
      <c r="W5" s="285">
        <v>23.08</v>
      </c>
      <c r="X5" s="284">
        <v>50.43</v>
      </c>
      <c r="Y5" s="285">
        <v>30.77</v>
      </c>
      <c r="Z5" s="285">
        <v>39.42</v>
      </c>
      <c r="AA5" s="284">
        <v>59.92</v>
      </c>
      <c r="AB5" s="288">
        <v>61.11</v>
      </c>
      <c r="AC5" s="289">
        <v>33.85</v>
      </c>
      <c r="AD5" s="289">
        <v>41.88</v>
      </c>
      <c r="AE5" s="289">
        <v>46.15</v>
      </c>
      <c r="AF5" s="285">
        <v>48.35</v>
      </c>
      <c r="AG5" s="289">
        <v>41.76</v>
      </c>
      <c r="AH5" s="137">
        <v>52</v>
      </c>
    </row>
    <row r="6" spans="1:34" ht="42" x14ac:dyDescent="0.15">
      <c r="A6" s="291" t="s">
        <v>273</v>
      </c>
      <c r="B6" s="177" t="s">
        <v>225</v>
      </c>
    </row>
  </sheetData>
  <mergeCells count="3">
    <mergeCell ref="C1:AH1"/>
    <mergeCell ref="B1:B2"/>
    <mergeCell ref="A1:A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sqref="A1:F21"/>
    </sheetView>
  </sheetViews>
  <sheetFormatPr defaultRowHeight="10.5" x14ac:dyDescent="0.15"/>
  <cols>
    <col min="3" max="3" width="107.1640625" customWidth="1"/>
    <col min="4" max="6" width="18.5" customWidth="1"/>
  </cols>
  <sheetData>
    <row r="1" spans="1:6" s="225" customFormat="1" ht="12.75" x14ac:dyDescent="0.15">
      <c r="A1" s="339" t="s">
        <v>4</v>
      </c>
      <c r="B1" s="341" t="s">
        <v>5</v>
      </c>
      <c r="C1" s="341" t="s">
        <v>206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81">
        <v>87.272999999999996</v>
      </c>
      <c r="E3" s="179"/>
      <c r="F3" s="179"/>
    </row>
    <row r="4" spans="1:6" ht="12.75" x14ac:dyDescent="0.15">
      <c r="A4" s="173">
        <v>54.445</v>
      </c>
      <c r="B4" s="174">
        <v>48.204000000000001</v>
      </c>
      <c r="C4" s="180" t="s">
        <v>177</v>
      </c>
      <c r="D4" s="181">
        <v>40</v>
      </c>
      <c r="E4" s="179"/>
      <c r="F4" s="179"/>
    </row>
    <row r="5" spans="1:6" ht="25.5" x14ac:dyDescent="0.15">
      <c r="A5" s="173">
        <v>82.352000000000004</v>
      </c>
      <c r="B5" s="174">
        <v>82.32</v>
      </c>
      <c r="C5" s="182" t="s">
        <v>170</v>
      </c>
      <c r="D5" s="181">
        <v>72.727000000000004</v>
      </c>
      <c r="E5" s="179"/>
      <c r="F5" s="179"/>
    </row>
    <row r="6" spans="1:6" ht="25.5" x14ac:dyDescent="0.15">
      <c r="A6" s="173">
        <v>71.525999999999996</v>
      </c>
      <c r="B6" s="174">
        <v>67.956000000000003</v>
      </c>
      <c r="C6" s="182" t="s">
        <v>167</v>
      </c>
      <c r="D6" s="181">
        <v>69.090999999999994</v>
      </c>
      <c r="E6" s="179"/>
      <c r="F6" s="179"/>
    </row>
    <row r="7" spans="1:6" ht="25.5" x14ac:dyDescent="0.15">
      <c r="A7" s="173">
        <v>65.706000000000003</v>
      </c>
      <c r="B7" s="174">
        <v>59.392000000000003</v>
      </c>
      <c r="C7" s="182" t="s">
        <v>174</v>
      </c>
      <c r="D7" s="181">
        <v>50.908999999999999</v>
      </c>
      <c r="E7" s="179"/>
      <c r="F7" s="179"/>
    </row>
    <row r="8" spans="1:6" ht="25.5" x14ac:dyDescent="0.15">
      <c r="A8" s="173">
        <v>73.795000000000002</v>
      </c>
      <c r="B8" s="174">
        <v>71.409000000000006</v>
      </c>
      <c r="C8" s="183" t="s">
        <v>168</v>
      </c>
      <c r="D8" s="181">
        <v>67.272999999999996</v>
      </c>
      <c r="E8" s="179"/>
      <c r="F8" s="179"/>
    </row>
    <row r="9" spans="1:6" ht="25.5" x14ac:dyDescent="0.15">
      <c r="A9" s="173">
        <v>30.978000000000002</v>
      </c>
      <c r="B9" s="174">
        <v>29.006</v>
      </c>
      <c r="C9" s="183" t="s">
        <v>183</v>
      </c>
      <c r="D9" s="186"/>
      <c r="E9" s="186">
        <v>40</v>
      </c>
      <c r="F9" s="179"/>
    </row>
    <row r="10" spans="1:6" ht="25.5" x14ac:dyDescent="0.15">
      <c r="A10" s="173">
        <v>21.986999999999998</v>
      </c>
      <c r="B10" s="174">
        <v>21.408999999999999</v>
      </c>
      <c r="C10" s="183" t="s">
        <v>184</v>
      </c>
      <c r="D10" s="186"/>
      <c r="E10" s="186">
        <v>36.363999999999997</v>
      </c>
      <c r="F10" s="179"/>
    </row>
    <row r="11" spans="1:6" ht="38.25" x14ac:dyDescent="0.15">
      <c r="A11" s="173">
        <v>85.600999999999999</v>
      </c>
      <c r="B11" s="174">
        <v>83.701999999999998</v>
      </c>
      <c r="C11" s="184" t="s">
        <v>169</v>
      </c>
      <c r="D11" s="181">
        <v>74.545000000000002</v>
      </c>
      <c r="E11" s="179"/>
      <c r="F11" s="179"/>
    </row>
    <row r="12" spans="1:6" ht="12.75" x14ac:dyDescent="0.15">
      <c r="A12" s="173">
        <v>53.121000000000002</v>
      </c>
      <c r="B12" s="174">
        <v>45.304000000000002</v>
      </c>
      <c r="C12" s="184" t="s">
        <v>179</v>
      </c>
      <c r="D12" s="181">
        <v>29.091000000000001</v>
      </c>
      <c r="E12" s="179"/>
      <c r="F12" s="179"/>
    </row>
    <row r="13" spans="1:6" ht="12.75" x14ac:dyDescent="0.15">
      <c r="A13" s="173">
        <v>39.055999999999997</v>
      </c>
      <c r="B13" s="174">
        <v>34.53</v>
      </c>
      <c r="C13" s="184" t="s">
        <v>182</v>
      </c>
      <c r="E13" s="186">
        <v>50.908999999999999</v>
      </c>
      <c r="F13" s="179"/>
    </row>
    <row r="14" spans="1:6" ht="25.5" x14ac:dyDescent="0.15">
      <c r="A14" s="173">
        <v>57.372</v>
      </c>
      <c r="B14" s="174">
        <v>52.624000000000002</v>
      </c>
      <c r="C14" s="175" t="s">
        <v>176</v>
      </c>
      <c r="D14" s="181">
        <v>51.817999999999998</v>
      </c>
      <c r="E14" s="179"/>
      <c r="F14" s="179"/>
    </row>
    <row r="15" spans="1:6" ht="25.5" x14ac:dyDescent="0.15">
      <c r="A15" s="173">
        <v>18.204000000000001</v>
      </c>
      <c r="B15" s="174">
        <v>13.881</v>
      </c>
      <c r="C15" s="175" t="s">
        <v>185</v>
      </c>
      <c r="D15" s="186"/>
      <c r="E15" s="186"/>
      <c r="F15" s="186">
        <v>26.364000000000001</v>
      </c>
    </row>
    <row r="16" spans="1:6" ht="38.25" x14ac:dyDescent="0.15">
      <c r="A16" s="173">
        <v>69.844999999999999</v>
      </c>
      <c r="B16" s="178">
        <v>70.994</v>
      </c>
      <c r="C16" s="185" t="s">
        <v>171</v>
      </c>
      <c r="D16" s="181">
        <v>65.454999999999998</v>
      </c>
      <c r="E16" s="179"/>
      <c r="F16" s="179"/>
    </row>
    <row r="17" spans="1:6" ht="12.75" x14ac:dyDescent="0.15">
      <c r="A17" s="173">
        <v>66.501999999999995</v>
      </c>
      <c r="B17" s="174">
        <v>64.641000000000005</v>
      </c>
      <c r="C17" s="13" t="s">
        <v>172</v>
      </c>
      <c r="D17" s="181">
        <v>61.817999999999998</v>
      </c>
      <c r="E17" s="179"/>
      <c r="F17" s="179"/>
    </row>
    <row r="18" spans="1:6" ht="12.75" x14ac:dyDescent="0.15">
      <c r="A18" s="173">
        <v>67.275000000000006</v>
      </c>
      <c r="B18" s="174">
        <v>62.569000000000003</v>
      </c>
      <c r="C18" s="185" t="s">
        <v>173</v>
      </c>
      <c r="D18" s="181">
        <v>54.545000000000002</v>
      </c>
      <c r="E18" s="179"/>
      <c r="F18" s="179"/>
    </row>
    <row r="19" spans="1:6" ht="13.5" x14ac:dyDescent="0.15">
      <c r="A19" s="173">
        <v>47.146000000000001</v>
      </c>
      <c r="B19" s="178">
        <v>47.307000000000002</v>
      </c>
      <c r="C19" s="13" t="s">
        <v>178</v>
      </c>
      <c r="D19" s="186"/>
      <c r="E19" s="186"/>
      <c r="F19" s="186">
        <v>48.182000000000002</v>
      </c>
    </row>
    <row r="20" spans="1:6" ht="13.5" x14ac:dyDescent="0.15">
      <c r="A20" s="173">
        <v>40.101999999999997</v>
      </c>
      <c r="B20" s="178">
        <v>41.021999999999998</v>
      </c>
      <c r="C20" s="185" t="s">
        <v>180</v>
      </c>
      <c r="D20" s="181">
        <v>32.726999999999997</v>
      </c>
      <c r="E20" s="179"/>
      <c r="F20" s="179"/>
    </row>
    <row r="21" spans="1:6" ht="25.5" x14ac:dyDescent="0.15">
      <c r="A21" s="173">
        <v>41.015000000000001</v>
      </c>
      <c r="B21" s="174">
        <v>35.773000000000003</v>
      </c>
      <c r="C21" s="13" t="s">
        <v>181</v>
      </c>
      <c r="D21" s="186"/>
      <c r="E21" s="186"/>
      <c r="F21" s="186">
        <v>43.636000000000003</v>
      </c>
    </row>
  </sheetData>
  <mergeCells count="5">
    <mergeCell ref="E1:F1"/>
    <mergeCell ref="C1:C2"/>
    <mergeCell ref="D1:D2"/>
    <mergeCell ref="A1:A2"/>
    <mergeCell ref="B1:B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sqref="A1:F19"/>
    </sheetView>
  </sheetViews>
  <sheetFormatPr defaultRowHeight="10.5" x14ac:dyDescent="0.15"/>
  <cols>
    <col min="3" max="3" width="112.6640625" customWidth="1"/>
    <col min="4" max="6" width="20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207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86"/>
      <c r="E3" s="186">
        <v>56.14</v>
      </c>
      <c r="F3" s="179"/>
    </row>
    <row r="4" spans="1:6" ht="25.5" x14ac:dyDescent="0.15">
      <c r="A4" s="173">
        <v>82.352000000000004</v>
      </c>
      <c r="B4" s="174">
        <v>82.32</v>
      </c>
      <c r="C4" s="182" t="s">
        <v>170</v>
      </c>
      <c r="D4" s="181">
        <v>80.701999999999998</v>
      </c>
      <c r="E4" s="179"/>
      <c r="F4" s="179"/>
    </row>
    <row r="5" spans="1:6" ht="25.5" x14ac:dyDescent="0.15">
      <c r="A5" s="173">
        <v>65.706000000000003</v>
      </c>
      <c r="B5" s="174">
        <v>59.392000000000003</v>
      </c>
      <c r="C5" s="182" t="s">
        <v>174</v>
      </c>
      <c r="D5" s="181">
        <v>50.877000000000002</v>
      </c>
      <c r="E5" s="179"/>
      <c r="F5" s="179"/>
    </row>
    <row r="6" spans="1:6" ht="25.5" x14ac:dyDescent="0.15">
      <c r="A6" s="173">
        <v>73.795000000000002</v>
      </c>
      <c r="B6" s="174">
        <v>71.409000000000006</v>
      </c>
      <c r="C6" s="183" t="s">
        <v>168</v>
      </c>
      <c r="D6" s="181">
        <v>71.930000000000007</v>
      </c>
      <c r="E6" s="179"/>
      <c r="F6" s="179"/>
    </row>
    <row r="7" spans="1:6" ht="25.5" x14ac:dyDescent="0.15">
      <c r="A7" s="173">
        <v>56.848999999999997</v>
      </c>
      <c r="B7" s="174">
        <v>56.353999999999999</v>
      </c>
      <c r="C7" s="183" t="s">
        <v>175</v>
      </c>
      <c r="D7" s="181">
        <v>56.14</v>
      </c>
      <c r="E7" s="179"/>
      <c r="F7" s="179"/>
    </row>
    <row r="8" spans="1:6" ht="25.5" x14ac:dyDescent="0.15">
      <c r="A8" s="173">
        <v>30.978000000000002</v>
      </c>
      <c r="B8" s="174">
        <v>29.006</v>
      </c>
      <c r="C8" s="183" t="s">
        <v>183</v>
      </c>
      <c r="D8" s="181">
        <v>17.544</v>
      </c>
      <c r="E8" s="179"/>
      <c r="F8" s="179"/>
    </row>
    <row r="9" spans="1:6" ht="25.5" x14ac:dyDescent="0.15">
      <c r="A9" s="173">
        <v>21.986999999999998</v>
      </c>
      <c r="B9" s="174">
        <v>21.408999999999999</v>
      </c>
      <c r="C9" s="183" t="s">
        <v>184</v>
      </c>
      <c r="D9" s="186"/>
      <c r="E9" s="186">
        <v>24.561</v>
      </c>
      <c r="F9" s="179"/>
    </row>
    <row r="10" spans="1:6" ht="25.5" x14ac:dyDescent="0.15">
      <c r="A10" s="173">
        <v>85.600999999999999</v>
      </c>
      <c r="B10" s="174">
        <v>83.701999999999998</v>
      </c>
      <c r="C10" s="184" t="s">
        <v>169</v>
      </c>
      <c r="D10" s="181">
        <v>78.947000000000003</v>
      </c>
      <c r="E10" s="179"/>
      <c r="F10" s="179"/>
    </row>
    <row r="11" spans="1:6" ht="12.75" x14ac:dyDescent="0.15">
      <c r="A11" s="173">
        <v>53.121000000000002</v>
      </c>
      <c r="B11" s="174">
        <v>45.304000000000002</v>
      </c>
      <c r="C11" s="184" t="s">
        <v>179</v>
      </c>
      <c r="D11" s="181">
        <v>35.088000000000001</v>
      </c>
      <c r="E11" s="179"/>
      <c r="F11" s="179"/>
    </row>
    <row r="12" spans="1:6" ht="12.75" x14ac:dyDescent="0.15">
      <c r="A12" s="173">
        <v>39.055999999999997</v>
      </c>
      <c r="B12" s="174">
        <v>34.53</v>
      </c>
      <c r="C12" s="184" t="s">
        <v>182</v>
      </c>
      <c r="D12" s="181">
        <v>3.5089999999999999</v>
      </c>
      <c r="E12" s="179"/>
      <c r="F12" s="179"/>
    </row>
    <row r="13" spans="1:6" ht="12.75" x14ac:dyDescent="0.15">
      <c r="A13" s="173">
        <v>57.372</v>
      </c>
      <c r="B13" s="174">
        <v>52.624000000000002</v>
      </c>
      <c r="C13" s="175" t="s">
        <v>176</v>
      </c>
      <c r="D13" s="181">
        <v>44.737000000000002</v>
      </c>
      <c r="E13" s="179"/>
      <c r="F13" s="179"/>
    </row>
    <row r="14" spans="1:6" ht="25.5" x14ac:dyDescent="0.15">
      <c r="A14" s="173">
        <v>18.204000000000001</v>
      </c>
      <c r="B14" s="174">
        <v>13.881</v>
      </c>
      <c r="C14" s="175" t="s">
        <v>185</v>
      </c>
      <c r="D14" s="181">
        <v>9.6489999999999991</v>
      </c>
      <c r="E14" s="179"/>
      <c r="F14" s="179"/>
    </row>
    <row r="15" spans="1:6" ht="38.25" x14ac:dyDescent="0.15">
      <c r="A15" s="173">
        <v>69.844999999999999</v>
      </c>
      <c r="B15" s="178">
        <v>70.994</v>
      </c>
      <c r="C15" s="185" t="s">
        <v>171</v>
      </c>
      <c r="D15" s="181">
        <v>63.158000000000001</v>
      </c>
      <c r="E15" s="179"/>
      <c r="F15" s="179"/>
    </row>
    <row r="16" spans="1:6" ht="12.75" x14ac:dyDescent="0.15">
      <c r="A16" s="173">
        <v>66.501999999999995</v>
      </c>
      <c r="B16" s="174">
        <v>64.641000000000005</v>
      </c>
      <c r="C16" s="13" t="s">
        <v>172</v>
      </c>
      <c r="D16" s="181">
        <v>49.122999999999998</v>
      </c>
      <c r="E16" s="179"/>
      <c r="F16" s="179"/>
    </row>
    <row r="17" spans="1:6" ht="13.5" x14ac:dyDescent="0.15">
      <c r="A17" s="173">
        <v>47.146000000000001</v>
      </c>
      <c r="B17" s="178">
        <v>47.307000000000002</v>
      </c>
      <c r="C17" s="13" t="s">
        <v>178</v>
      </c>
      <c r="D17" s="181">
        <v>19.297999999999998</v>
      </c>
      <c r="E17" s="179"/>
      <c r="F17" s="179"/>
    </row>
    <row r="18" spans="1:6" ht="13.5" x14ac:dyDescent="0.15">
      <c r="A18" s="173">
        <v>40.101999999999997</v>
      </c>
      <c r="B18" s="178">
        <v>41.021999999999998</v>
      </c>
      <c r="C18" s="185" t="s">
        <v>180</v>
      </c>
      <c r="D18" s="186"/>
      <c r="E18" s="186">
        <v>50.877000000000002</v>
      </c>
      <c r="F18" s="179"/>
    </row>
    <row r="19" spans="1:6" ht="25.5" x14ac:dyDescent="0.15">
      <c r="A19" s="173">
        <v>41.015000000000001</v>
      </c>
      <c r="B19" s="174">
        <v>35.773000000000003</v>
      </c>
      <c r="C19" s="13" t="s">
        <v>181</v>
      </c>
      <c r="D19" s="181">
        <v>8.7720000000000002</v>
      </c>
      <c r="E19" s="179"/>
      <c r="F19" s="179"/>
    </row>
  </sheetData>
  <mergeCells count="5">
    <mergeCell ref="E1:F1"/>
    <mergeCell ref="C1:C2"/>
    <mergeCell ref="D1:D2"/>
    <mergeCell ref="A1:A2"/>
    <mergeCell ref="B1:B2"/>
  </mergeCells>
  <conditionalFormatting sqref="C14">
    <cfRule type="cellIs" dxfId="13" priority="1" operator="lessThan">
      <formula>47.146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sqref="A1:F13"/>
    </sheetView>
  </sheetViews>
  <sheetFormatPr defaultRowHeight="10.5" x14ac:dyDescent="0.15"/>
  <cols>
    <col min="3" max="3" width="126.33203125" customWidth="1"/>
    <col min="4" max="6" width="18.832031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208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76">
        <v>66.667000000000002</v>
      </c>
      <c r="E3" s="179"/>
      <c r="F3" s="179"/>
    </row>
    <row r="4" spans="1:6" ht="25.5" x14ac:dyDescent="0.15">
      <c r="A4" s="173">
        <v>71.525999999999996</v>
      </c>
      <c r="B4" s="174">
        <v>67.956000000000003</v>
      </c>
      <c r="C4" s="182" t="s">
        <v>167</v>
      </c>
      <c r="D4" s="176">
        <v>66.667000000000002</v>
      </c>
      <c r="E4" s="179"/>
      <c r="F4" s="179"/>
    </row>
    <row r="5" spans="1:6" ht="25.5" x14ac:dyDescent="0.15">
      <c r="A5" s="173">
        <v>65.706000000000003</v>
      </c>
      <c r="B5" s="174">
        <v>59.392000000000003</v>
      </c>
      <c r="C5" s="182" t="s">
        <v>174</v>
      </c>
      <c r="D5" s="176">
        <v>33.332999999999998</v>
      </c>
      <c r="E5" s="179"/>
      <c r="F5" s="179"/>
    </row>
    <row r="6" spans="1:6" ht="12.75" x14ac:dyDescent="0.15">
      <c r="A6" s="173">
        <v>30.978000000000002</v>
      </c>
      <c r="B6" s="174">
        <v>29.006</v>
      </c>
      <c r="C6" s="183" t="s">
        <v>183</v>
      </c>
      <c r="D6" s="176">
        <v>0</v>
      </c>
      <c r="E6" s="179"/>
      <c r="F6" s="179"/>
    </row>
    <row r="7" spans="1:6" ht="12.75" x14ac:dyDescent="0.15">
      <c r="A7" s="173">
        <v>21.986999999999998</v>
      </c>
      <c r="B7" s="174">
        <v>21.408999999999999</v>
      </c>
      <c r="C7" s="183" t="s">
        <v>184</v>
      </c>
      <c r="D7" s="186"/>
      <c r="E7" s="186">
        <v>33.332999999999998</v>
      </c>
      <c r="F7" s="179"/>
    </row>
    <row r="8" spans="1:6" ht="12.75" x14ac:dyDescent="0.15">
      <c r="A8" s="173">
        <v>53.121000000000002</v>
      </c>
      <c r="B8" s="174">
        <v>45.304000000000002</v>
      </c>
      <c r="C8" s="184" t="s">
        <v>179</v>
      </c>
      <c r="D8" s="176">
        <v>50</v>
      </c>
      <c r="E8" s="179"/>
      <c r="F8" s="179"/>
    </row>
    <row r="9" spans="1:6" ht="12.75" x14ac:dyDescent="0.15">
      <c r="A9" s="173">
        <v>57.372</v>
      </c>
      <c r="B9" s="174">
        <v>52.624000000000002</v>
      </c>
      <c r="C9" s="175" t="s">
        <v>176</v>
      </c>
      <c r="D9" s="176">
        <v>16.667000000000002</v>
      </c>
      <c r="E9" s="179"/>
      <c r="F9" s="179"/>
    </row>
    <row r="10" spans="1:6" ht="12.75" x14ac:dyDescent="0.15">
      <c r="A10" s="173">
        <v>18.204000000000001</v>
      </c>
      <c r="B10" s="174">
        <v>13.881</v>
      </c>
      <c r="C10" s="175" t="s">
        <v>185</v>
      </c>
      <c r="D10" s="176">
        <v>0</v>
      </c>
      <c r="E10" s="179"/>
      <c r="F10" s="179"/>
    </row>
    <row r="11" spans="1:6" ht="25.5" x14ac:dyDescent="0.15">
      <c r="A11" s="173">
        <v>69.844999999999999</v>
      </c>
      <c r="B11" s="178">
        <v>70.994</v>
      </c>
      <c r="C11" s="185" t="s">
        <v>171</v>
      </c>
      <c r="D11" s="176">
        <v>50</v>
      </c>
      <c r="E11" s="179"/>
      <c r="F11" s="179"/>
    </row>
    <row r="12" spans="1:6" ht="13.5" x14ac:dyDescent="0.15">
      <c r="A12" s="173">
        <v>40.101999999999997</v>
      </c>
      <c r="B12" s="178">
        <v>41.021999999999998</v>
      </c>
      <c r="C12" s="185" t="s">
        <v>180</v>
      </c>
      <c r="D12" s="176">
        <v>0</v>
      </c>
      <c r="E12" s="179"/>
      <c r="F12" s="179"/>
    </row>
    <row r="13" spans="1:6" ht="25.5" x14ac:dyDescent="0.15">
      <c r="A13" s="173">
        <v>41.015000000000001</v>
      </c>
      <c r="B13" s="174">
        <v>35.773000000000003</v>
      </c>
      <c r="C13" s="13" t="s">
        <v>181</v>
      </c>
      <c r="D13" s="186"/>
      <c r="E13" s="186"/>
      <c r="F13" s="186">
        <v>50</v>
      </c>
    </row>
  </sheetData>
  <mergeCells count="5">
    <mergeCell ref="E1:F1"/>
    <mergeCell ref="D1:D2"/>
    <mergeCell ref="C1:C2"/>
    <mergeCell ref="A1:A2"/>
    <mergeCell ref="B1:B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sqref="A1:F20"/>
    </sheetView>
  </sheetViews>
  <sheetFormatPr defaultRowHeight="10.5" x14ac:dyDescent="0.15"/>
  <cols>
    <col min="3" max="3" width="124.5" customWidth="1"/>
    <col min="4" max="6" width="18.83203125" customWidth="1"/>
  </cols>
  <sheetData>
    <row r="1" spans="1:6" s="225" customFormat="1" ht="12.75" x14ac:dyDescent="0.15">
      <c r="A1" s="339" t="s">
        <v>4</v>
      </c>
      <c r="B1" s="341" t="s">
        <v>5</v>
      </c>
      <c r="C1" s="341" t="s">
        <v>209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81">
        <v>85.713999999999999</v>
      </c>
      <c r="E3" s="179"/>
      <c r="F3" s="179"/>
    </row>
    <row r="4" spans="1:6" ht="12.75" x14ac:dyDescent="0.15">
      <c r="A4" s="173">
        <v>54.445</v>
      </c>
      <c r="B4" s="174">
        <v>48.204000000000001</v>
      </c>
      <c r="C4" s="180" t="s">
        <v>177</v>
      </c>
      <c r="D4" s="181">
        <v>42.856999999999999</v>
      </c>
      <c r="E4" s="179"/>
      <c r="F4" s="179"/>
    </row>
    <row r="5" spans="1:6" ht="25.5" x14ac:dyDescent="0.15">
      <c r="A5" s="173">
        <v>82.352000000000004</v>
      </c>
      <c r="B5" s="174">
        <v>82.32</v>
      </c>
      <c r="C5" s="182" t="s">
        <v>170</v>
      </c>
      <c r="D5" s="181">
        <v>42.856999999999999</v>
      </c>
      <c r="E5" s="179"/>
      <c r="F5" s="179"/>
    </row>
    <row r="6" spans="1:6" ht="25.5" x14ac:dyDescent="0.15">
      <c r="A6" s="173">
        <v>71.525999999999996</v>
      </c>
      <c r="B6" s="174">
        <v>67.956000000000003</v>
      </c>
      <c r="C6" s="182" t="s">
        <v>167</v>
      </c>
      <c r="D6" s="181">
        <v>64.286000000000001</v>
      </c>
      <c r="E6" s="179"/>
      <c r="F6" s="179"/>
    </row>
    <row r="7" spans="1:6" ht="25.5" x14ac:dyDescent="0.15">
      <c r="A7" s="173">
        <v>65.706000000000003</v>
      </c>
      <c r="B7" s="174">
        <v>59.392000000000003</v>
      </c>
      <c r="C7" s="182" t="s">
        <v>174</v>
      </c>
      <c r="D7" s="181">
        <v>57.143000000000001</v>
      </c>
      <c r="E7" s="179"/>
      <c r="F7" s="179"/>
    </row>
    <row r="8" spans="1:6" ht="12.75" x14ac:dyDescent="0.15">
      <c r="A8" s="173">
        <v>73.795000000000002</v>
      </c>
      <c r="B8" s="174">
        <v>71.409000000000006</v>
      </c>
      <c r="C8" s="183" t="s">
        <v>168</v>
      </c>
      <c r="D8" s="181">
        <v>35.713999999999999</v>
      </c>
      <c r="E8" s="179"/>
      <c r="F8" s="179"/>
    </row>
    <row r="9" spans="1:6" ht="12.75" x14ac:dyDescent="0.15">
      <c r="A9" s="173">
        <v>56.848999999999997</v>
      </c>
      <c r="B9" s="174">
        <v>56.353999999999999</v>
      </c>
      <c r="C9" s="183" t="s">
        <v>175</v>
      </c>
      <c r="D9" s="181">
        <v>35.713999999999999</v>
      </c>
      <c r="E9" s="179"/>
      <c r="F9" s="179"/>
    </row>
    <row r="10" spans="1:6" ht="12.75" x14ac:dyDescent="0.15">
      <c r="A10" s="173">
        <v>30.978000000000002</v>
      </c>
      <c r="B10" s="174">
        <v>29.006</v>
      </c>
      <c r="C10" s="183" t="s">
        <v>183</v>
      </c>
      <c r="D10" s="181">
        <v>7.1429999999999998</v>
      </c>
      <c r="E10" s="179"/>
      <c r="F10" s="179"/>
    </row>
    <row r="11" spans="1:6" ht="12.75" x14ac:dyDescent="0.15">
      <c r="A11" s="173">
        <v>21.986999999999998</v>
      </c>
      <c r="B11" s="174">
        <v>21.408999999999999</v>
      </c>
      <c r="C11" s="183" t="s">
        <v>184</v>
      </c>
      <c r="D11" s="181">
        <v>0</v>
      </c>
      <c r="E11" s="179"/>
      <c r="F11" s="179"/>
    </row>
    <row r="12" spans="1:6" ht="25.5" x14ac:dyDescent="0.15">
      <c r="A12" s="173">
        <v>85.600999999999999</v>
      </c>
      <c r="B12" s="174">
        <v>83.701999999999998</v>
      </c>
      <c r="C12" s="184" t="s">
        <v>169</v>
      </c>
      <c r="D12" s="181">
        <v>64.286000000000001</v>
      </c>
      <c r="E12" s="179"/>
      <c r="F12" s="179"/>
    </row>
    <row r="13" spans="1:6" ht="12.75" x14ac:dyDescent="0.15">
      <c r="A13" s="173">
        <v>53.121000000000002</v>
      </c>
      <c r="B13" s="174">
        <v>45.304000000000002</v>
      </c>
      <c r="C13" s="184" t="s">
        <v>179</v>
      </c>
      <c r="D13" s="181">
        <v>14.286</v>
      </c>
      <c r="E13" s="179"/>
      <c r="F13" s="179"/>
    </row>
    <row r="14" spans="1:6" ht="12.75" x14ac:dyDescent="0.15">
      <c r="A14" s="173">
        <v>39.055999999999997</v>
      </c>
      <c r="B14" s="174">
        <v>34.53</v>
      </c>
      <c r="C14" s="184" t="s">
        <v>182</v>
      </c>
      <c r="D14" s="181">
        <v>0</v>
      </c>
      <c r="E14" s="179"/>
      <c r="F14" s="179"/>
    </row>
    <row r="15" spans="1:6" ht="12.75" x14ac:dyDescent="0.15">
      <c r="A15" s="173">
        <v>57.372</v>
      </c>
      <c r="B15" s="174">
        <v>52.624000000000002</v>
      </c>
      <c r="C15" s="175" t="s">
        <v>176</v>
      </c>
      <c r="D15" s="181">
        <v>50</v>
      </c>
      <c r="E15" s="179"/>
      <c r="F15" s="179"/>
    </row>
    <row r="16" spans="1:6" ht="12.75" x14ac:dyDescent="0.15">
      <c r="A16" s="173">
        <v>18.204000000000001</v>
      </c>
      <c r="B16" s="174">
        <v>13.881</v>
      </c>
      <c r="C16" s="175" t="s">
        <v>185</v>
      </c>
      <c r="D16" s="181">
        <v>10.714</v>
      </c>
      <c r="E16" s="179"/>
      <c r="F16" s="179"/>
    </row>
    <row r="17" spans="1:6" ht="12.75" x14ac:dyDescent="0.15">
      <c r="A17" s="173">
        <v>66.501999999999995</v>
      </c>
      <c r="B17" s="174">
        <v>64.641000000000005</v>
      </c>
      <c r="C17" s="13" t="s">
        <v>172</v>
      </c>
      <c r="D17" s="181">
        <v>64.286000000000001</v>
      </c>
      <c r="E17" s="179"/>
      <c r="F17" s="179"/>
    </row>
    <row r="18" spans="1:6" ht="12.75" x14ac:dyDescent="0.15">
      <c r="A18" s="173">
        <v>67.275000000000006</v>
      </c>
      <c r="B18" s="174">
        <v>62.569000000000003</v>
      </c>
      <c r="C18" s="185" t="s">
        <v>173</v>
      </c>
      <c r="D18" s="181">
        <v>35.713999999999999</v>
      </c>
      <c r="E18" s="179"/>
      <c r="F18" s="179"/>
    </row>
    <row r="19" spans="1:6" ht="13.5" x14ac:dyDescent="0.15">
      <c r="A19" s="173">
        <v>40.101999999999997</v>
      </c>
      <c r="B19" s="178">
        <v>41.021999999999998</v>
      </c>
      <c r="C19" s="185" t="s">
        <v>180</v>
      </c>
      <c r="D19" s="181">
        <v>35.713999999999999</v>
      </c>
      <c r="E19" s="179"/>
      <c r="F19" s="179"/>
    </row>
    <row r="20" spans="1:6" ht="25.5" x14ac:dyDescent="0.15">
      <c r="A20" s="173">
        <v>41.015000000000001</v>
      </c>
      <c r="B20" s="174">
        <v>35.773000000000003</v>
      </c>
      <c r="C20" s="13" t="s">
        <v>181</v>
      </c>
      <c r="D20" s="181">
        <v>28.571000000000002</v>
      </c>
      <c r="E20" s="179"/>
      <c r="F20" s="179"/>
    </row>
  </sheetData>
  <mergeCells count="5">
    <mergeCell ref="D1:D2"/>
    <mergeCell ref="E1:F1"/>
    <mergeCell ref="C1:C2"/>
    <mergeCell ref="A1:A2"/>
    <mergeCell ref="B1:B2"/>
  </mergeCells>
  <conditionalFormatting sqref="C16">
    <cfRule type="cellIs" dxfId="12" priority="1" operator="lessThan">
      <formula>47.146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sqref="A1:F13"/>
    </sheetView>
  </sheetViews>
  <sheetFormatPr defaultRowHeight="10.5" x14ac:dyDescent="0.15"/>
  <cols>
    <col min="3" max="3" width="122.83203125" customWidth="1"/>
    <col min="4" max="6" width="18.832031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210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76">
        <v>77.778000000000006</v>
      </c>
      <c r="E3" s="179"/>
      <c r="F3" s="179"/>
    </row>
    <row r="4" spans="1:6" ht="25.5" x14ac:dyDescent="0.15">
      <c r="A4" s="173">
        <v>82.352000000000004</v>
      </c>
      <c r="B4" s="174">
        <v>82.32</v>
      </c>
      <c r="C4" s="182" t="s">
        <v>170</v>
      </c>
      <c r="D4" s="176">
        <v>66.667000000000002</v>
      </c>
      <c r="E4" s="179"/>
      <c r="F4" s="179"/>
    </row>
    <row r="5" spans="1:6" ht="25.5" x14ac:dyDescent="0.15">
      <c r="A5" s="173">
        <v>71.525999999999996</v>
      </c>
      <c r="B5" s="174">
        <v>67.956000000000003</v>
      </c>
      <c r="C5" s="182" t="s">
        <v>167</v>
      </c>
      <c r="D5" s="176">
        <v>55.555999999999997</v>
      </c>
      <c r="E5" s="179"/>
      <c r="F5" s="179"/>
    </row>
    <row r="6" spans="1:6" ht="12.75" x14ac:dyDescent="0.15">
      <c r="A6" s="173">
        <v>30.978000000000002</v>
      </c>
      <c r="B6" s="174">
        <v>29.006</v>
      </c>
      <c r="C6" s="183" t="s">
        <v>183</v>
      </c>
      <c r="D6" s="176">
        <v>0</v>
      </c>
      <c r="E6" s="179"/>
      <c r="F6" s="179"/>
    </row>
    <row r="7" spans="1:6" ht="12.75" x14ac:dyDescent="0.15">
      <c r="A7" s="173">
        <v>21.986999999999998</v>
      </c>
      <c r="B7" s="174">
        <v>21.408999999999999</v>
      </c>
      <c r="C7" s="183" t="s">
        <v>184</v>
      </c>
      <c r="D7" s="176">
        <v>11.111000000000001</v>
      </c>
      <c r="E7" s="179"/>
      <c r="F7" s="179"/>
    </row>
    <row r="8" spans="1:6" ht="12.75" x14ac:dyDescent="0.15">
      <c r="A8" s="173">
        <v>53.121000000000002</v>
      </c>
      <c r="B8" s="174">
        <v>45.304000000000002</v>
      </c>
      <c r="C8" s="184" t="s">
        <v>179</v>
      </c>
      <c r="D8" s="176">
        <v>44.444000000000003</v>
      </c>
      <c r="E8" s="179"/>
      <c r="F8" s="179"/>
    </row>
    <row r="9" spans="1:6" ht="12.75" x14ac:dyDescent="0.15">
      <c r="A9" s="173">
        <v>39.055999999999997</v>
      </c>
      <c r="B9" s="174">
        <v>34.53</v>
      </c>
      <c r="C9" s="184" t="s">
        <v>182</v>
      </c>
      <c r="D9" s="176">
        <v>33.332999999999998</v>
      </c>
      <c r="E9" s="179"/>
      <c r="F9" s="179"/>
    </row>
    <row r="10" spans="1:6" ht="12.75" x14ac:dyDescent="0.15">
      <c r="A10" s="173">
        <v>18.204000000000001</v>
      </c>
      <c r="B10" s="174">
        <v>13.881</v>
      </c>
      <c r="C10" s="175" t="s">
        <v>185</v>
      </c>
      <c r="D10" s="176">
        <v>0</v>
      </c>
      <c r="E10" s="179"/>
      <c r="F10" s="179"/>
    </row>
    <row r="11" spans="1:6" ht="38.25" x14ac:dyDescent="0.15">
      <c r="A11" s="173">
        <v>69.844999999999999</v>
      </c>
      <c r="B11" s="178">
        <v>70.994</v>
      </c>
      <c r="C11" s="185" t="s">
        <v>171</v>
      </c>
      <c r="D11" s="176">
        <v>55.555999999999997</v>
      </c>
      <c r="E11" s="179"/>
      <c r="F11" s="179"/>
    </row>
    <row r="12" spans="1:6" ht="13.5" x14ac:dyDescent="0.15">
      <c r="A12" s="173">
        <v>40.101999999999997</v>
      </c>
      <c r="B12" s="178">
        <v>41.021999999999998</v>
      </c>
      <c r="C12" s="185" t="s">
        <v>180</v>
      </c>
      <c r="D12" s="186"/>
      <c r="E12" s="186">
        <v>44.444000000000003</v>
      </c>
      <c r="F12" s="179"/>
    </row>
    <row r="13" spans="1:6" ht="25.5" x14ac:dyDescent="0.15">
      <c r="A13" s="173">
        <v>41.015000000000001</v>
      </c>
      <c r="B13" s="174">
        <v>35.773000000000003</v>
      </c>
      <c r="C13" s="13" t="s">
        <v>181</v>
      </c>
      <c r="D13" s="176">
        <v>22.222000000000001</v>
      </c>
      <c r="E13" s="179"/>
      <c r="F13" s="179"/>
    </row>
  </sheetData>
  <mergeCells count="5">
    <mergeCell ref="E1:F1"/>
    <mergeCell ref="C1:C2"/>
    <mergeCell ref="D1:D2"/>
    <mergeCell ref="A1:A2"/>
    <mergeCell ref="B1:B2"/>
  </mergeCells>
  <conditionalFormatting sqref="C10">
    <cfRule type="cellIs" dxfId="11" priority="2" operator="lessThan">
      <formula>47.146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sqref="A1:F19"/>
    </sheetView>
  </sheetViews>
  <sheetFormatPr defaultRowHeight="10.5" x14ac:dyDescent="0.15"/>
  <cols>
    <col min="3" max="3" width="142.6640625" customWidth="1"/>
    <col min="4" max="6" width="18.66406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211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81">
        <v>43.75</v>
      </c>
      <c r="E3" s="179"/>
      <c r="F3" s="179"/>
    </row>
    <row r="4" spans="1:6" ht="12.75" x14ac:dyDescent="0.15">
      <c r="A4" s="173">
        <v>82.352000000000004</v>
      </c>
      <c r="B4" s="174">
        <v>82.32</v>
      </c>
      <c r="C4" s="182" t="s">
        <v>170</v>
      </c>
      <c r="D4" s="181">
        <v>75</v>
      </c>
      <c r="E4" s="179"/>
      <c r="F4" s="179"/>
    </row>
    <row r="5" spans="1:6" ht="12.75" x14ac:dyDescent="0.15">
      <c r="A5" s="173">
        <v>71.525999999999996</v>
      </c>
      <c r="B5" s="174">
        <v>67.956000000000003</v>
      </c>
      <c r="C5" s="182" t="s">
        <v>167</v>
      </c>
      <c r="D5" s="181">
        <v>62.5</v>
      </c>
      <c r="E5" s="179"/>
      <c r="F5" s="179"/>
    </row>
    <row r="6" spans="1:6" ht="12.75" x14ac:dyDescent="0.15">
      <c r="A6" s="173">
        <v>65.706000000000003</v>
      </c>
      <c r="B6" s="174">
        <v>59.392000000000003</v>
      </c>
      <c r="C6" s="182" t="s">
        <v>174</v>
      </c>
      <c r="D6" s="181">
        <v>50</v>
      </c>
      <c r="E6" s="179"/>
      <c r="F6" s="179"/>
    </row>
    <row r="7" spans="1:6" ht="12.75" x14ac:dyDescent="0.15">
      <c r="A7" s="173">
        <v>56.848999999999997</v>
      </c>
      <c r="B7" s="174">
        <v>56.353999999999999</v>
      </c>
      <c r="C7" s="183" t="s">
        <v>175</v>
      </c>
      <c r="D7" s="181">
        <v>50</v>
      </c>
      <c r="E7" s="179"/>
      <c r="F7" s="179"/>
    </row>
    <row r="8" spans="1:6" ht="12.75" x14ac:dyDescent="0.15">
      <c r="A8" s="173">
        <v>30.978000000000002</v>
      </c>
      <c r="B8" s="174">
        <v>29.006</v>
      </c>
      <c r="C8" s="183" t="s">
        <v>183</v>
      </c>
      <c r="D8" s="181">
        <v>18.75</v>
      </c>
      <c r="E8" s="179"/>
      <c r="F8" s="179"/>
    </row>
    <row r="9" spans="1:6" ht="12.75" x14ac:dyDescent="0.15">
      <c r="A9" s="173">
        <v>21.986999999999998</v>
      </c>
      <c r="B9" s="174">
        <v>21.408999999999999</v>
      </c>
      <c r="C9" s="183" t="s">
        <v>184</v>
      </c>
      <c r="D9" s="181">
        <v>18.75</v>
      </c>
      <c r="E9" s="179"/>
      <c r="F9" s="179"/>
    </row>
    <row r="10" spans="1:6" ht="25.5" x14ac:dyDescent="0.15">
      <c r="A10" s="173">
        <v>85.600999999999999</v>
      </c>
      <c r="B10" s="174">
        <v>83.701999999999998</v>
      </c>
      <c r="C10" s="184" t="s">
        <v>169</v>
      </c>
      <c r="D10" s="181">
        <v>75</v>
      </c>
      <c r="E10" s="179"/>
      <c r="F10" s="179"/>
    </row>
    <row r="11" spans="1:6" ht="12.75" x14ac:dyDescent="0.15">
      <c r="A11" s="173">
        <v>53.121000000000002</v>
      </c>
      <c r="B11" s="174">
        <v>45.304000000000002</v>
      </c>
      <c r="C11" s="184" t="s">
        <v>179</v>
      </c>
      <c r="D11" s="181">
        <v>31.25</v>
      </c>
      <c r="E11" s="179"/>
      <c r="F11" s="179"/>
    </row>
    <row r="12" spans="1:6" ht="12.75" x14ac:dyDescent="0.15">
      <c r="A12" s="173">
        <v>39.055999999999997</v>
      </c>
      <c r="B12" s="174">
        <v>34.53</v>
      </c>
      <c r="C12" s="184" t="s">
        <v>182</v>
      </c>
      <c r="D12" s="181">
        <v>31.25</v>
      </c>
      <c r="E12" s="179"/>
      <c r="F12" s="179"/>
    </row>
    <row r="13" spans="1:6" ht="12.75" x14ac:dyDescent="0.15">
      <c r="A13" s="173">
        <v>57.372</v>
      </c>
      <c r="B13" s="174">
        <v>52.624000000000002</v>
      </c>
      <c r="C13" s="175" t="s">
        <v>176</v>
      </c>
      <c r="D13" s="181">
        <v>50</v>
      </c>
      <c r="E13" s="179"/>
      <c r="F13" s="179"/>
    </row>
    <row r="14" spans="1:6" ht="12.75" x14ac:dyDescent="0.15">
      <c r="A14" s="173">
        <v>18.204000000000001</v>
      </c>
      <c r="B14" s="174">
        <v>13.881</v>
      </c>
      <c r="C14" s="175" t="s">
        <v>185</v>
      </c>
      <c r="D14" s="181">
        <v>3.125</v>
      </c>
      <c r="E14" s="179"/>
      <c r="F14" s="179"/>
    </row>
    <row r="15" spans="1:6" ht="25.5" x14ac:dyDescent="0.15">
      <c r="A15" s="173">
        <v>69.844999999999999</v>
      </c>
      <c r="B15" s="178">
        <v>70.994</v>
      </c>
      <c r="C15" s="185" t="s">
        <v>171</v>
      </c>
      <c r="D15" s="181">
        <v>56.25</v>
      </c>
      <c r="E15" s="179"/>
      <c r="F15" s="179"/>
    </row>
    <row r="16" spans="1:6" ht="12.75" x14ac:dyDescent="0.15">
      <c r="A16" s="173">
        <v>67.275000000000006</v>
      </c>
      <c r="B16" s="174">
        <v>62.569000000000003</v>
      </c>
      <c r="C16" s="185" t="s">
        <v>173</v>
      </c>
      <c r="D16" s="181">
        <v>37.5</v>
      </c>
      <c r="E16" s="179"/>
      <c r="F16" s="179"/>
    </row>
    <row r="17" spans="1:6" ht="13.5" x14ac:dyDescent="0.15">
      <c r="A17" s="173">
        <v>47.146000000000001</v>
      </c>
      <c r="B17" s="178">
        <v>47.307000000000002</v>
      </c>
      <c r="C17" s="13" t="s">
        <v>178</v>
      </c>
      <c r="D17" s="181">
        <v>21.875</v>
      </c>
      <c r="E17" s="179"/>
      <c r="F17" s="179"/>
    </row>
    <row r="18" spans="1:6" ht="13.5" x14ac:dyDescent="0.15">
      <c r="A18" s="173">
        <v>40.101999999999997</v>
      </c>
      <c r="B18" s="178">
        <v>41.021999999999998</v>
      </c>
      <c r="C18" s="185" t="s">
        <v>180</v>
      </c>
      <c r="D18" s="181">
        <v>31.25</v>
      </c>
      <c r="E18" s="179"/>
      <c r="F18" s="179"/>
    </row>
    <row r="19" spans="1:6" ht="25.5" x14ac:dyDescent="0.15">
      <c r="A19" s="173">
        <v>41.015000000000001</v>
      </c>
      <c r="B19" s="174">
        <v>35.773000000000003</v>
      </c>
      <c r="C19" s="13" t="s">
        <v>181</v>
      </c>
      <c r="D19" s="186"/>
      <c r="E19" s="186"/>
      <c r="F19" s="186">
        <v>46.875</v>
      </c>
    </row>
  </sheetData>
  <mergeCells count="5">
    <mergeCell ref="E1:F1"/>
    <mergeCell ref="C1:C2"/>
    <mergeCell ref="D1:D2"/>
    <mergeCell ref="A1:A2"/>
    <mergeCell ref="B1:B2"/>
  </mergeCells>
  <conditionalFormatting sqref="C14">
    <cfRule type="cellIs" dxfId="10" priority="2" operator="lessThan">
      <formula>47.146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sqref="A1:F18"/>
    </sheetView>
  </sheetViews>
  <sheetFormatPr defaultRowHeight="10.5" x14ac:dyDescent="0.15"/>
  <cols>
    <col min="3" max="3" width="131.33203125" customWidth="1"/>
    <col min="4" max="6" width="19.832031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212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76">
        <v>0</v>
      </c>
      <c r="E3" s="179"/>
      <c r="F3" s="179"/>
    </row>
    <row r="4" spans="1:6" ht="25.5" x14ac:dyDescent="0.15">
      <c r="A4" s="173">
        <v>82.352000000000004</v>
      </c>
      <c r="B4" s="174">
        <v>82.32</v>
      </c>
      <c r="C4" s="182" t="s">
        <v>170</v>
      </c>
      <c r="D4" s="176">
        <v>0</v>
      </c>
      <c r="E4" s="179"/>
      <c r="F4" s="179"/>
    </row>
    <row r="5" spans="1:6" ht="25.5" x14ac:dyDescent="0.15">
      <c r="A5" s="173">
        <v>65.706000000000003</v>
      </c>
      <c r="B5" s="174">
        <v>59.392000000000003</v>
      </c>
      <c r="C5" s="182" t="s">
        <v>174</v>
      </c>
      <c r="D5" s="176">
        <v>0</v>
      </c>
      <c r="E5" s="179"/>
      <c r="F5" s="179"/>
    </row>
    <row r="6" spans="1:6" ht="12.75" x14ac:dyDescent="0.15">
      <c r="A6" s="173">
        <v>73.795000000000002</v>
      </c>
      <c r="B6" s="174">
        <v>71.409000000000006</v>
      </c>
      <c r="C6" s="183" t="s">
        <v>168</v>
      </c>
      <c r="D6" s="176">
        <v>0</v>
      </c>
      <c r="E6" s="179"/>
      <c r="F6" s="179"/>
    </row>
    <row r="7" spans="1:6" ht="12.75" x14ac:dyDescent="0.15">
      <c r="A7" s="173">
        <v>56.848999999999997</v>
      </c>
      <c r="B7" s="174">
        <v>56.353999999999999</v>
      </c>
      <c r="C7" s="183" t="s">
        <v>175</v>
      </c>
      <c r="D7" s="176">
        <v>0</v>
      </c>
      <c r="E7" s="179"/>
      <c r="F7" s="179"/>
    </row>
    <row r="8" spans="1:6" ht="12.75" x14ac:dyDescent="0.15">
      <c r="A8" s="173">
        <v>30.978000000000002</v>
      </c>
      <c r="B8" s="174">
        <v>29.006</v>
      </c>
      <c r="C8" s="183" t="s">
        <v>183</v>
      </c>
      <c r="D8" s="176">
        <v>0</v>
      </c>
      <c r="E8" s="179"/>
      <c r="F8" s="179"/>
    </row>
    <row r="9" spans="1:6" ht="12.75" x14ac:dyDescent="0.15">
      <c r="A9" s="173">
        <v>21.986999999999998</v>
      </c>
      <c r="B9" s="174">
        <v>21.408999999999999</v>
      </c>
      <c r="C9" s="183" t="s">
        <v>184</v>
      </c>
      <c r="D9" s="176">
        <v>0</v>
      </c>
      <c r="E9" s="179"/>
      <c r="F9" s="179"/>
    </row>
    <row r="10" spans="1:6" ht="25.5" x14ac:dyDescent="0.15">
      <c r="A10" s="173">
        <v>85.600999999999999</v>
      </c>
      <c r="B10" s="174">
        <v>83.701999999999998</v>
      </c>
      <c r="C10" s="184" t="s">
        <v>169</v>
      </c>
      <c r="D10" s="176">
        <v>0</v>
      </c>
      <c r="E10" s="179"/>
      <c r="F10" s="179"/>
    </row>
    <row r="11" spans="1:6" ht="12.75" x14ac:dyDescent="0.15">
      <c r="A11" s="173">
        <v>39.055999999999997</v>
      </c>
      <c r="B11" s="174">
        <v>34.53</v>
      </c>
      <c r="C11" s="184" t="s">
        <v>182</v>
      </c>
      <c r="D11" s="176">
        <v>0</v>
      </c>
      <c r="E11" s="179"/>
      <c r="F11" s="179"/>
    </row>
    <row r="12" spans="1:6" ht="12.75" x14ac:dyDescent="0.15">
      <c r="A12" s="173">
        <v>57.372</v>
      </c>
      <c r="B12" s="174">
        <v>52.624000000000002</v>
      </c>
      <c r="C12" s="175" t="s">
        <v>176</v>
      </c>
      <c r="D12" s="176">
        <v>0</v>
      </c>
      <c r="E12" s="179"/>
      <c r="F12" s="179"/>
    </row>
    <row r="13" spans="1:6" ht="12.75" x14ac:dyDescent="0.15">
      <c r="A13" s="173">
        <v>18.204000000000001</v>
      </c>
      <c r="B13" s="174">
        <v>13.881</v>
      </c>
      <c r="C13" s="175" t="s">
        <v>185</v>
      </c>
      <c r="D13" s="176">
        <v>0</v>
      </c>
      <c r="E13" s="179"/>
      <c r="F13" s="179"/>
    </row>
    <row r="14" spans="1:6" ht="25.5" x14ac:dyDescent="0.15">
      <c r="A14" s="173">
        <v>69.844999999999999</v>
      </c>
      <c r="B14" s="178">
        <v>70.994</v>
      </c>
      <c r="C14" s="185" t="s">
        <v>171</v>
      </c>
      <c r="D14" s="176">
        <v>0</v>
      </c>
      <c r="E14" s="179"/>
      <c r="F14" s="179"/>
    </row>
    <row r="15" spans="1:6" ht="12.75" x14ac:dyDescent="0.15">
      <c r="A15" s="173">
        <v>66.501999999999995</v>
      </c>
      <c r="B15" s="174">
        <v>64.641000000000005</v>
      </c>
      <c r="C15" s="13" t="s">
        <v>172</v>
      </c>
      <c r="D15" s="176">
        <v>0</v>
      </c>
      <c r="E15" s="179"/>
      <c r="F15" s="179"/>
    </row>
    <row r="16" spans="1:6" ht="13.5" x14ac:dyDescent="0.15">
      <c r="A16" s="173">
        <v>47.146000000000001</v>
      </c>
      <c r="B16" s="178">
        <v>47.307000000000002</v>
      </c>
      <c r="C16" s="13" t="s">
        <v>178</v>
      </c>
      <c r="D16" s="176">
        <v>0</v>
      </c>
      <c r="E16" s="179"/>
      <c r="F16" s="179"/>
    </row>
    <row r="17" spans="1:6" ht="13.5" x14ac:dyDescent="0.15">
      <c r="A17" s="173">
        <v>40.101999999999997</v>
      </c>
      <c r="B17" s="178">
        <v>41.021999999999998</v>
      </c>
      <c r="C17" s="185" t="s">
        <v>180</v>
      </c>
      <c r="D17" s="176">
        <v>0</v>
      </c>
      <c r="E17" s="179"/>
      <c r="F17" s="179"/>
    </row>
    <row r="18" spans="1:6" ht="25.5" x14ac:dyDescent="0.15">
      <c r="A18" s="173">
        <v>41.015000000000001</v>
      </c>
      <c r="B18" s="174">
        <v>35.773000000000003</v>
      </c>
      <c r="C18" s="13" t="s">
        <v>181</v>
      </c>
      <c r="D18" s="176">
        <v>0</v>
      </c>
      <c r="E18" s="179"/>
      <c r="F18" s="179"/>
    </row>
  </sheetData>
  <mergeCells count="5">
    <mergeCell ref="E1:F1"/>
    <mergeCell ref="C1:C2"/>
    <mergeCell ref="D1:D2"/>
    <mergeCell ref="A1:A2"/>
    <mergeCell ref="B1:B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F14"/>
    </sheetView>
  </sheetViews>
  <sheetFormatPr defaultRowHeight="10.5" x14ac:dyDescent="0.15"/>
  <cols>
    <col min="3" max="3" width="121.83203125" customWidth="1"/>
    <col min="4" max="6" width="21.332031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213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76">
        <v>44.444000000000003</v>
      </c>
      <c r="E3" s="179"/>
      <c r="F3" s="179"/>
    </row>
    <row r="4" spans="1:6" ht="25.5" x14ac:dyDescent="0.15">
      <c r="A4" s="173">
        <v>65.706000000000003</v>
      </c>
      <c r="B4" s="174">
        <v>59.392000000000003</v>
      </c>
      <c r="C4" s="182" t="s">
        <v>174</v>
      </c>
      <c r="D4" s="176">
        <v>55.555999999999997</v>
      </c>
      <c r="E4" s="179"/>
      <c r="F4" s="179"/>
    </row>
    <row r="5" spans="1:6" ht="12.75" x14ac:dyDescent="0.15">
      <c r="A5" s="173">
        <v>30.978000000000002</v>
      </c>
      <c r="B5" s="174">
        <v>29.006</v>
      </c>
      <c r="C5" s="183" t="s">
        <v>183</v>
      </c>
      <c r="D5" s="176">
        <v>11.111000000000001</v>
      </c>
      <c r="E5" s="179"/>
      <c r="F5" s="179"/>
    </row>
    <row r="6" spans="1:6" ht="12.75" x14ac:dyDescent="0.15">
      <c r="A6" s="173">
        <v>21.986999999999998</v>
      </c>
      <c r="B6" s="174">
        <v>21.408999999999999</v>
      </c>
      <c r="C6" s="183" t="s">
        <v>184</v>
      </c>
      <c r="D6" s="186"/>
      <c r="E6" s="186">
        <v>22.222000000000001</v>
      </c>
      <c r="F6" s="179"/>
    </row>
    <row r="7" spans="1:6" ht="12.75" x14ac:dyDescent="0.15">
      <c r="A7" s="173">
        <v>53.121000000000002</v>
      </c>
      <c r="B7" s="174">
        <v>45.304000000000002</v>
      </c>
      <c r="C7" s="184" t="s">
        <v>179</v>
      </c>
      <c r="D7" s="176">
        <v>33.332999999999998</v>
      </c>
      <c r="E7" s="179"/>
      <c r="F7" s="179"/>
    </row>
    <row r="8" spans="1:6" ht="12.75" x14ac:dyDescent="0.15">
      <c r="A8" s="173">
        <v>39.055999999999997</v>
      </c>
      <c r="B8" s="174">
        <v>34.53</v>
      </c>
      <c r="C8" s="184" t="s">
        <v>182</v>
      </c>
      <c r="D8" s="176">
        <v>33.332999999999998</v>
      </c>
      <c r="E8" s="179"/>
      <c r="F8" s="179"/>
    </row>
    <row r="9" spans="1:6" ht="12.75" x14ac:dyDescent="0.15">
      <c r="A9" s="173">
        <v>57.372</v>
      </c>
      <c r="B9" s="174">
        <v>52.624000000000002</v>
      </c>
      <c r="C9" s="175" t="s">
        <v>176</v>
      </c>
      <c r="D9" s="176">
        <v>55.555999999999997</v>
      </c>
      <c r="E9" s="179"/>
      <c r="F9" s="179"/>
    </row>
    <row r="10" spans="1:6" ht="12.75" x14ac:dyDescent="0.15">
      <c r="A10" s="173">
        <v>18.204000000000001</v>
      </c>
      <c r="B10" s="174">
        <v>13.881</v>
      </c>
      <c r="C10" s="175" t="s">
        <v>185</v>
      </c>
      <c r="D10" s="176">
        <v>11.111000000000001</v>
      </c>
      <c r="E10" s="179"/>
      <c r="F10" s="179"/>
    </row>
    <row r="11" spans="1:6" ht="12.75" x14ac:dyDescent="0.15">
      <c r="A11" s="173">
        <v>66.501999999999995</v>
      </c>
      <c r="B11" s="174">
        <v>64.641000000000005</v>
      </c>
      <c r="C11" s="13" t="s">
        <v>172</v>
      </c>
      <c r="D11" s="176">
        <v>50</v>
      </c>
      <c r="E11" s="179"/>
      <c r="F11" s="179"/>
    </row>
    <row r="12" spans="1:6" ht="13.5" x14ac:dyDescent="0.15">
      <c r="A12" s="173">
        <v>47.146000000000001</v>
      </c>
      <c r="B12" s="178">
        <v>47.307000000000002</v>
      </c>
      <c r="C12" s="13" t="s">
        <v>178</v>
      </c>
      <c r="D12" s="176">
        <v>33.332999999999998</v>
      </c>
      <c r="E12" s="179"/>
      <c r="F12" s="179"/>
    </row>
    <row r="13" spans="1:6" ht="13.5" x14ac:dyDescent="0.15">
      <c r="A13" s="173">
        <v>40.101999999999997</v>
      </c>
      <c r="B13" s="178">
        <v>41.021999999999998</v>
      </c>
      <c r="C13" s="185" t="s">
        <v>180</v>
      </c>
      <c r="D13" s="176">
        <v>33.332999999999998</v>
      </c>
      <c r="E13" s="179"/>
      <c r="F13" s="179"/>
    </row>
    <row r="14" spans="1:6" ht="25.5" x14ac:dyDescent="0.15">
      <c r="A14" s="173">
        <v>41.015000000000001</v>
      </c>
      <c r="B14" s="174">
        <v>35.773000000000003</v>
      </c>
      <c r="C14" s="13" t="s">
        <v>181</v>
      </c>
      <c r="D14" s="186"/>
      <c r="E14" s="186"/>
      <c r="F14" s="186">
        <v>50</v>
      </c>
    </row>
  </sheetData>
  <mergeCells count="5">
    <mergeCell ref="E1:F1"/>
    <mergeCell ref="C1:C2"/>
    <mergeCell ref="D1:D2"/>
    <mergeCell ref="A1:A2"/>
    <mergeCell ref="B1:B2"/>
  </mergeCells>
  <conditionalFormatting sqref="C10">
    <cfRule type="cellIs" dxfId="9" priority="1" operator="lessThan">
      <formula>47.146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F14"/>
    </sheetView>
  </sheetViews>
  <sheetFormatPr defaultRowHeight="10.5" x14ac:dyDescent="0.15"/>
  <cols>
    <col min="3" max="3" width="121.5" customWidth="1"/>
    <col min="4" max="6" width="18.832031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214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76">
        <v>0</v>
      </c>
      <c r="E3" s="179"/>
      <c r="F3" s="179"/>
    </row>
    <row r="4" spans="1:6" ht="25.5" x14ac:dyDescent="0.15">
      <c r="A4" s="173">
        <v>82.352000000000004</v>
      </c>
      <c r="B4" s="174">
        <v>82.32</v>
      </c>
      <c r="C4" s="182" t="s">
        <v>170</v>
      </c>
      <c r="D4" s="176">
        <v>0</v>
      </c>
      <c r="E4" s="179"/>
      <c r="F4" s="179"/>
    </row>
    <row r="5" spans="1:6" ht="12.75" x14ac:dyDescent="0.15">
      <c r="A5" s="173">
        <v>30.978000000000002</v>
      </c>
      <c r="B5" s="174">
        <v>29.006</v>
      </c>
      <c r="C5" s="183" t="s">
        <v>183</v>
      </c>
      <c r="D5" s="176">
        <v>0</v>
      </c>
      <c r="E5" s="179"/>
      <c r="F5" s="179"/>
    </row>
    <row r="6" spans="1:6" ht="12.75" x14ac:dyDescent="0.15">
      <c r="A6" s="173">
        <v>21.986999999999998</v>
      </c>
      <c r="B6" s="174">
        <v>21.408999999999999</v>
      </c>
      <c r="C6" s="183" t="s">
        <v>184</v>
      </c>
      <c r="D6" s="176">
        <v>0</v>
      </c>
      <c r="E6" s="179"/>
      <c r="F6" s="179"/>
    </row>
    <row r="7" spans="1:6" ht="12.75" x14ac:dyDescent="0.15">
      <c r="A7" s="173">
        <v>53.121000000000002</v>
      </c>
      <c r="B7" s="174">
        <v>45.304000000000002</v>
      </c>
      <c r="C7" s="184" t="s">
        <v>179</v>
      </c>
      <c r="D7" s="176">
        <v>0</v>
      </c>
      <c r="E7" s="179"/>
      <c r="F7" s="179"/>
    </row>
    <row r="8" spans="1:6" ht="12.75" x14ac:dyDescent="0.15">
      <c r="A8" s="173">
        <v>39.055999999999997</v>
      </c>
      <c r="B8" s="174">
        <v>34.53</v>
      </c>
      <c r="C8" s="184" t="s">
        <v>182</v>
      </c>
      <c r="D8" s="176">
        <v>0</v>
      </c>
      <c r="E8" s="179"/>
      <c r="F8" s="179"/>
    </row>
    <row r="9" spans="1:6" ht="12.75" x14ac:dyDescent="0.15">
      <c r="A9" s="173">
        <v>57.372</v>
      </c>
      <c r="B9" s="174">
        <v>52.624000000000002</v>
      </c>
      <c r="C9" s="175" t="s">
        <v>176</v>
      </c>
      <c r="D9" s="176">
        <v>0</v>
      </c>
      <c r="E9" s="179"/>
      <c r="F9" s="179"/>
    </row>
    <row r="10" spans="1:6" ht="12.75" x14ac:dyDescent="0.15">
      <c r="A10" s="173">
        <v>18.204000000000001</v>
      </c>
      <c r="B10" s="174">
        <v>13.881</v>
      </c>
      <c r="C10" s="175" t="s">
        <v>185</v>
      </c>
      <c r="D10" s="176">
        <v>0</v>
      </c>
      <c r="E10" s="179"/>
      <c r="F10" s="179"/>
    </row>
    <row r="11" spans="1:6" ht="38.25" x14ac:dyDescent="0.15">
      <c r="A11" s="173">
        <v>69.844999999999999</v>
      </c>
      <c r="B11" s="178">
        <v>70.994</v>
      </c>
      <c r="C11" s="185" t="s">
        <v>171</v>
      </c>
      <c r="D11" s="176">
        <v>0</v>
      </c>
      <c r="E11" s="179"/>
      <c r="F11" s="179"/>
    </row>
    <row r="12" spans="1:6" ht="13.5" x14ac:dyDescent="0.15">
      <c r="A12" s="173">
        <v>47.146000000000001</v>
      </c>
      <c r="B12" s="178">
        <v>47.307000000000002</v>
      </c>
      <c r="C12" s="13" t="s">
        <v>178</v>
      </c>
      <c r="D12" s="186"/>
      <c r="E12" s="186"/>
      <c r="F12" s="186">
        <v>50</v>
      </c>
    </row>
    <row r="13" spans="1:6" ht="13.5" x14ac:dyDescent="0.15">
      <c r="A13" s="173">
        <v>40.101999999999997</v>
      </c>
      <c r="B13" s="178">
        <v>41.021999999999998</v>
      </c>
      <c r="C13" s="185" t="s">
        <v>180</v>
      </c>
      <c r="D13" s="176">
        <v>0</v>
      </c>
      <c r="E13" s="179"/>
      <c r="F13" s="179"/>
    </row>
    <row r="14" spans="1:6" ht="25.5" x14ac:dyDescent="0.15">
      <c r="A14" s="173">
        <v>41.015000000000001</v>
      </c>
      <c r="B14" s="174">
        <v>35.773000000000003</v>
      </c>
      <c r="C14" s="13" t="s">
        <v>181</v>
      </c>
      <c r="D14" s="186"/>
      <c r="E14" s="186"/>
      <c r="F14" s="186">
        <v>50</v>
      </c>
    </row>
  </sheetData>
  <mergeCells count="5">
    <mergeCell ref="E1:F1"/>
    <mergeCell ref="D1:D2"/>
    <mergeCell ref="C1:C2"/>
    <mergeCell ref="A1:A2"/>
    <mergeCell ref="B1:B2"/>
  </mergeCells>
  <conditionalFormatting sqref="C3 C10">
    <cfRule type="cellIs" dxfId="8" priority="2" operator="lessThan">
      <formula>47.146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sqref="A1:F20"/>
    </sheetView>
  </sheetViews>
  <sheetFormatPr defaultRowHeight="10.5" x14ac:dyDescent="0.15"/>
  <cols>
    <col min="3" max="3" width="133.33203125" customWidth="1"/>
    <col min="4" max="6" width="18.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215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76">
        <v>50</v>
      </c>
      <c r="E3" s="179"/>
      <c r="F3" s="179"/>
    </row>
    <row r="4" spans="1:6" ht="12.75" x14ac:dyDescent="0.15">
      <c r="A4" s="173">
        <v>54.445</v>
      </c>
      <c r="B4" s="174">
        <v>48.204000000000001</v>
      </c>
      <c r="C4" s="180" t="s">
        <v>177</v>
      </c>
      <c r="D4" s="176">
        <v>25</v>
      </c>
      <c r="E4" s="179"/>
      <c r="F4" s="179"/>
    </row>
    <row r="5" spans="1:6" ht="12.75" x14ac:dyDescent="0.15">
      <c r="A5" s="173">
        <v>71.525999999999996</v>
      </c>
      <c r="B5" s="174">
        <v>67.956000000000003</v>
      </c>
      <c r="C5" s="182" t="s">
        <v>167</v>
      </c>
      <c r="D5" s="176">
        <v>50</v>
      </c>
      <c r="E5" s="179"/>
      <c r="F5" s="179"/>
    </row>
    <row r="6" spans="1:6" ht="25.5" x14ac:dyDescent="0.15">
      <c r="A6" s="173">
        <v>65.706000000000003</v>
      </c>
      <c r="B6" s="174">
        <v>59.392000000000003</v>
      </c>
      <c r="C6" s="182" t="s">
        <v>174</v>
      </c>
      <c r="D6" s="176">
        <v>37.5</v>
      </c>
      <c r="E6" s="179"/>
      <c r="F6" s="179"/>
    </row>
    <row r="7" spans="1:6" ht="12.75" x14ac:dyDescent="0.15">
      <c r="A7" s="173">
        <v>73.795000000000002</v>
      </c>
      <c r="B7" s="174">
        <v>71.409000000000006</v>
      </c>
      <c r="C7" s="183" t="s">
        <v>168</v>
      </c>
      <c r="D7" s="176">
        <v>62.5</v>
      </c>
      <c r="E7" s="179"/>
      <c r="F7" s="179"/>
    </row>
    <row r="8" spans="1:6" ht="12.75" x14ac:dyDescent="0.15">
      <c r="A8" s="173">
        <v>56.848999999999997</v>
      </c>
      <c r="B8" s="174">
        <v>56.353999999999999</v>
      </c>
      <c r="C8" s="183" t="s">
        <v>175</v>
      </c>
      <c r="D8" s="176">
        <v>12.5</v>
      </c>
      <c r="E8" s="179"/>
      <c r="F8" s="179"/>
    </row>
    <row r="9" spans="1:6" ht="12.75" x14ac:dyDescent="0.15">
      <c r="A9" s="173">
        <v>30.978000000000002</v>
      </c>
      <c r="B9" s="174">
        <v>29.006</v>
      </c>
      <c r="C9" s="183" t="s">
        <v>183</v>
      </c>
      <c r="D9" s="186"/>
      <c r="E9" s="186">
        <v>37.5</v>
      </c>
      <c r="F9" s="179"/>
    </row>
    <row r="10" spans="1:6" ht="12.75" x14ac:dyDescent="0.15">
      <c r="A10" s="173">
        <v>21.986999999999998</v>
      </c>
      <c r="B10" s="174">
        <v>21.408999999999999</v>
      </c>
      <c r="C10" s="183" t="s">
        <v>184</v>
      </c>
      <c r="D10" s="176">
        <v>0</v>
      </c>
      <c r="E10" s="179"/>
      <c r="F10" s="179"/>
    </row>
    <row r="11" spans="1:6" ht="25.5" x14ac:dyDescent="0.15">
      <c r="A11" s="173">
        <v>85.600999999999999</v>
      </c>
      <c r="B11" s="174">
        <v>83.701999999999998</v>
      </c>
      <c r="C11" s="184" t="s">
        <v>169</v>
      </c>
      <c r="D11" s="176">
        <v>75</v>
      </c>
      <c r="E11" s="179"/>
      <c r="F11" s="179"/>
    </row>
    <row r="12" spans="1:6" ht="12.75" x14ac:dyDescent="0.15">
      <c r="A12" s="173">
        <v>53.121000000000002</v>
      </c>
      <c r="B12" s="174">
        <v>45.304000000000002</v>
      </c>
      <c r="C12" s="184" t="s">
        <v>179</v>
      </c>
      <c r="D12" s="176">
        <v>25</v>
      </c>
      <c r="E12" s="179"/>
      <c r="F12" s="179"/>
    </row>
    <row r="13" spans="1:6" ht="12.75" x14ac:dyDescent="0.15">
      <c r="A13" s="173">
        <v>39.055999999999997</v>
      </c>
      <c r="B13" s="174">
        <v>34.53</v>
      </c>
      <c r="C13" s="184" t="s">
        <v>182</v>
      </c>
      <c r="D13" s="176">
        <v>0</v>
      </c>
      <c r="E13" s="179"/>
      <c r="F13" s="179"/>
    </row>
    <row r="14" spans="1:6" ht="12.75" x14ac:dyDescent="0.15">
      <c r="A14" s="173">
        <v>57.372</v>
      </c>
      <c r="B14" s="174">
        <v>52.624000000000002</v>
      </c>
      <c r="C14" s="175" t="s">
        <v>176</v>
      </c>
      <c r="D14" s="176">
        <v>37.5</v>
      </c>
      <c r="E14" s="179"/>
      <c r="F14" s="179"/>
    </row>
    <row r="15" spans="1:6" ht="12.75" x14ac:dyDescent="0.15">
      <c r="A15" s="173">
        <v>18.204000000000001</v>
      </c>
      <c r="B15" s="174">
        <v>13.881</v>
      </c>
      <c r="C15" s="175" t="s">
        <v>185</v>
      </c>
      <c r="D15" s="186"/>
      <c r="E15" s="186"/>
      <c r="F15" s="186">
        <v>25</v>
      </c>
    </row>
    <row r="16" spans="1:6" ht="25.5" x14ac:dyDescent="0.15">
      <c r="A16" s="173">
        <v>69.844999999999999</v>
      </c>
      <c r="B16" s="178">
        <v>70.994</v>
      </c>
      <c r="C16" s="185" t="s">
        <v>171</v>
      </c>
      <c r="D16" s="176">
        <v>62.5</v>
      </c>
      <c r="E16" s="179"/>
      <c r="F16" s="179"/>
    </row>
    <row r="17" spans="1:6" ht="12.75" x14ac:dyDescent="0.15">
      <c r="A17" s="173">
        <v>67.275000000000006</v>
      </c>
      <c r="B17" s="174">
        <v>62.569000000000003</v>
      </c>
      <c r="C17" s="185" t="s">
        <v>173</v>
      </c>
      <c r="D17" s="176">
        <v>62.5</v>
      </c>
      <c r="E17" s="179"/>
      <c r="F17" s="179"/>
    </row>
    <row r="18" spans="1:6" ht="13.5" x14ac:dyDescent="0.15">
      <c r="A18" s="173">
        <v>47.146000000000001</v>
      </c>
      <c r="B18" s="178">
        <v>47.307000000000002</v>
      </c>
      <c r="C18" s="13" t="s">
        <v>178</v>
      </c>
      <c r="D18" s="176">
        <v>43.75</v>
      </c>
      <c r="E18" s="179"/>
      <c r="F18" s="179"/>
    </row>
    <row r="19" spans="1:6" ht="13.5" x14ac:dyDescent="0.15">
      <c r="A19" s="173">
        <v>40.101999999999997</v>
      </c>
      <c r="B19" s="178">
        <v>41.021999999999998</v>
      </c>
      <c r="C19" s="185" t="s">
        <v>180</v>
      </c>
      <c r="D19" s="176">
        <v>25</v>
      </c>
      <c r="E19" s="179"/>
      <c r="F19" s="179"/>
    </row>
    <row r="20" spans="1:6" ht="25.5" x14ac:dyDescent="0.15">
      <c r="A20" s="173">
        <v>41.015000000000001</v>
      </c>
      <c r="B20" s="174">
        <v>35.773000000000003</v>
      </c>
      <c r="C20" s="13" t="s">
        <v>181</v>
      </c>
      <c r="D20" s="176">
        <v>25</v>
      </c>
      <c r="E20" s="179"/>
      <c r="F20" s="179"/>
    </row>
  </sheetData>
  <mergeCells count="5">
    <mergeCell ref="D1:D2"/>
    <mergeCell ref="E1:F1"/>
    <mergeCell ref="C1:C2"/>
    <mergeCell ref="A1:A2"/>
    <mergeCell ref="B1:B2"/>
  </mergeCells>
  <conditionalFormatting sqref="C15">
    <cfRule type="cellIs" dxfId="7" priority="2" operator="lessThan">
      <formula>47.146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3"/>
  <sheetViews>
    <sheetView zoomScale="80" zoomScaleNormal="80" workbookViewId="0">
      <selection activeCell="A5" sqref="A5:M26"/>
    </sheetView>
  </sheetViews>
  <sheetFormatPr defaultRowHeight="11.25" x14ac:dyDescent="0.15"/>
  <cols>
    <col min="1" max="1" width="13" style="1" customWidth="1"/>
    <col min="2" max="3" width="6.5" style="1" customWidth="1"/>
    <col min="4" max="4" width="45.6640625" style="1" customWidth="1"/>
    <col min="5" max="5" width="17.33203125" style="1" customWidth="1"/>
    <col min="6" max="11" width="12.5" style="1" customWidth="1"/>
    <col min="12" max="12" width="12" style="7" customWidth="1"/>
    <col min="13" max="13" width="12" style="1" customWidth="1"/>
    <col min="14" max="14" width="10.5" style="1" customWidth="1"/>
    <col min="15" max="44" width="9.83203125" style="1" customWidth="1"/>
    <col min="45" max="45" width="47.6640625" style="1" customWidth="1"/>
    <col min="46" max="16384" width="9.33203125" style="1"/>
  </cols>
  <sheetData>
    <row r="1" spans="1:44" ht="12.75" x14ac:dyDescent="0.15">
      <c r="A1" s="320" t="s">
        <v>0</v>
      </c>
      <c r="B1" s="321"/>
      <c r="C1" s="321"/>
      <c r="D1" s="320"/>
      <c r="E1" s="320"/>
      <c r="F1" s="321"/>
      <c r="G1" s="321"/>
      <c r="H1" s="321"/>
      <c r="I1" s="321"/>
      <c r="J1" s="321"/>
      <c r="K1" s="321"/>
      <c r="L1" s="320"/>
      <c r="M1" s="320"/>
      <c r="N1" s="320"/>
      <c r="O1" s="320"/>
      <c r="P1" s="320"/>
      <c r="Q1" s="320"/>
      <c r="R1" s="322"/>
      <c r="S1" s="322"/>
      <c r="T1" s="322"/>
    </row>
    <row r="2" spans="1:44" x14ac:dyDescent="0.15">
      <c r="A2" s="323" t="s">
        <v>1</v>
      </c>
      <c r="B2" s="324"/>
      <c r="C2" s="324"/>
      <c r="D2" s="323"/>
      <c r="E2" s="323"/>
      <c r="F2" s="324"/>
      <c r="G2" s="324"/>
      <c r="H2" s="324"/>
      <c r="I2" s="324"/>
      <c r="J2" s="324"/>
      <c r="K2" s="324"/>
      <c r="L2" s="323"/>
      <c r="M2" s="323"/>
      <c r="N2" s="323"/>
      <c r="O2" s="323"/>
      <c r="P2" s="323"/>
      <c r="Q2" s="323"/>
      <c r="R2" s="323"/>
      <c r="S2" s="323"/>
      <c r="T2" s="323"/>
    </row>
    <row r="3" spans="1:44" x14ac:dyDescent="0.15">
      <c r="A3" s="323"/>
      <c r="B3" s="324"/>
      <c r="C3" s="324"/>
      <c r="D3" s="323"/>
      <c r="E3" s="323"/>
      <c r="F3" s="324"/>
      <c r="G3" s="324"/>
      <c r="H3" s="324"/>
      <c r="I3" s="324"/>
      <c r="J3" s="324"/>
      <c r="K3" s="324"/>
      <c r="L3" s="323"/>
      <c r="M3" s="323"/>
      <c r="N3" s="323"/>
      <c r="O3" s="323"/>
      <c r="P3" s="323"/>
      <c r="Q3" s="323"/>
      <c r="R3" s="323"/>
      <c r="S3" s="323"/>
      <c r="T3" s="323"/>
    </row>
    <row r="4" spans="1:44" ht="45" x14ac:dyDescent="0.15">
      <c r="N4" s="36" t="s">
        <v>127</v>
      </c>
    </row>
    <row r="5" spans="1:44" x14ac:dyDescent="0.15">
      <c r="A5" s="325" t="s">
        <v>2</v>
      </c>
      <c r="B5" s="327" t="s">
        <v>82</v>
      </c>
      <c r="C5" s="327" t="s">
        <v>83</v>
      </c>
      <c r="D5" s="327" t="s">
        <v>81</v>
      </c>
      <c r="E5" s="325" t="s">
        <v>3</v>
      </c>
      <c r="F5" s="312" t="s">
        <v>88</v>
      </c>
      <c r="G5" s="313"/>
      <c r="H5" s="312" t="s">
        <v>237</v>
      </c>
      <c r="I5" s="313"/>
      <c r="J5" s="312" t="s">
        <v>90</v>
      </c>
      <c r="K5" s="313"/>
      <c r="L5" s="314" t="s">
        <v>4</v>
      </c>
      <c r="M5" s="316" t="s">
        <v>5</v>
      </c>
      <c r="N5" s="310" t="s">
        <v>6</v>
      </c>
      <c r="O5" s="310" t="s">
        <v>7</v>
      </c>
      <c r="P5" s="310" t="s">
        <v>8</v>
      </c>
      <c r="Q5" s="310" t="s">
        <v>9</v>
      </c>
      <c r="R5" s="310" t="s">
        <v>10</v>
      </c>
      <c r="S5" s="310" t="s">
        <v>11</v>
      </c>
      <c r="T5" s="310" t="s">
        <v>44</v>
      </c>
      <c r="U5" s="310" t="s">
        <v>45</v>
      </c>
      <c r="V5" s="310" t="s">
        <v>46</v>
      </c>
      <c r="W5" s="310" t="s">
        <v>47</v>
      </c>
      <c r="X5" s="310" t="s">
        <v>48</v>
      </c>
      <c r="Y5" s="310" t="s">
        <v>49</v>
      </c>
      <c r="Z5" s="310" t="s">
        <v>50</v>
      </c>
      <c r="AA5" s="310" t="s">
        <v>51</v>
      </c>
      <c r="AB5" s="310" t="s">
        <v>52</v>
      </c>
      <c r="AC5" s="310" t="s">
        <v>53</v>
      </c>
      <c r="AD5" s="310" t="s">
        <v>54</v>
      </c>
      <c r="AE5" s="310" t="s">
        <v>55</v>
      </c>
      <c r="AF5" s="310" t="s">
        <v>56</v>
      </c>
      <c r="AG5" s="310" t="s">
        <v>57</v>
      </c>
      <c r="AH5" s="310" t="s">
        <v>58</v>
      </c>
      <c r="AI5" s="310" t="s">
        <v>59</v>
      </c>
      <c r="AJ5" s="310" t="s">
        <v>60</v>
      </c>
      <c r="AK5" s="310" t="s">
        <v>61</v>
      </c>
      <c r="AL5" s="310" t="s">
        <v>62</v>
      </c>
      <c r="AM5" s="310" t="s">
        <v>63</v>
      </c>
      <c r="AN5" s="310" t="s">
        <v>187</v>
      </c>
      <c r="AO5" s="310" t="s">
        <v>65</v>
      </c>
      <c r="AP5" s="310" t="s">
        <v>66</v>
      </c>
      <c r="AQ5" s="310" t="s">
        <v>67</v>
      </c>
      <c r="AR5" s="310" t="s">
        <v>68</v>
      </c>
    </row>
    <row r="6" spans="1:44" ht="33.75" x14ac:dyDescent="0.15">
      <c r="A6" s="326"/>
      <c r="B6" s="328"/>
      <c r="C6" s="328"/>
      <c r="D6" s="328"/>
      <c r="E6" s="326"/>
      <c r="F6" s="6" t="s">
        <v>91</v>
      </c>
      <c r="G6" s="6" t="s">
        <v>92</v>
      </c>
      <c r="H6" s="6" t="s">
        <v>91</v>
      </c>
      <c r="I6" s="6" t="s">
        <v>92</v>
      </c>
      <c r="J6" s="6" t="s">
        <v>91</v>
      </c>
      <c r="K6" s="6" t="s">
        <v>92</v>
      </c>
      <c r="L6" s="315"/>
      <c r="M6" s="317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11"/>
      <c r="AO6" s="311"/>
      <c r="AP6" s="311"/>
      <c r="AQ6" s="311"/>
      <c r="AR6" s="311"/>
    </row>
    <row r="7" spans="1:44" ht="22.5" x14ac:dyDescent="0.15">
      <c r="A7" s="51" t="s">
        <v>12</v>
      </c>
      <c r="B7" s="19" t="s">
        <v>84</v>
      </c>
      <c r="C7" s="52" t="s">
        <v>85</v>
      </c>
      <c r="D7" s="19" t="s">
        <v>69</v>
      </c>
      <c r="E7" s="53" t="s">
        <v>13</v>
      </c>
      <c r="F7" s="84">
        <v>339</v>
      </c>
      <c r="G7" s="84">
        <v>92.37</v>
      </c>
      <c r="H7" s="85">
        <v>322</v>
      </c>
      <c r="I7" s="85">
        <v>90.2</v>
      </c>
      <c r="J7" s="84">
        <v>661</v>
      </c>
      <c r="K7" s="85">
        <v>91.3</v>
      </c>
      <c r="L7" s="90">
        <v>91.388000000000005</v>
      </c>
      <c r="M7" s="201">
        <v>91.298000000000002</v>
      </c>
      <c r="N7" s="91">
        <v>95</v>
      </c>
      <c r="O7" s="91">
        <v>95.238</v>
      </c>
      <c r="P7" s="146">
        <v>100</v>
      </c>
      <c r="Q7" s="92">
        <v>91.667000000000002</v>
      </c>
      <c r="R7" s="93">
        <v>82.352999999999994</v>
      </c>
      <c r="S7" s="91">
        <v>94.643000000000001</v>
      </c>
      <c r="T7" s="91">
        <v>92.957999999999998</v>
      </c>
      <c r="U7" s="91">
        <v>93.332999999999998</v>
      </c>
      <c r="V7" s="93">
        <v>87.5</v>
      </c>
      <c r="W7" s="91">
        <v>91.891999999999996</v>
      </c>
      <c r="X7" s="94">
        <v>85.713999999999999</v>
      </c>
      <c r="Y7" s="91">
        <v>93.477999999999994</v>
      </c>
      <c r="Z7" s="91">
        <v>94.286000000000001</v>
      </c>
      <c r="AA7" s="93">
        <v>87.272999999999996</v>
      </c>
      <c r="AB7" s="91">
        <v>96.491</v>
      </c>
      <c r="AC7" s="93">
        <v>66.667000000000002</v>
      </c>
      <c r="AD7" s="93">
        <v>85.713999999999999</v>
      </c>
      <c r="AE7" s="94">
        <v>77.778000000000006</v>
      </c>
      <c r="AF7" s="91">
        <v>93.75</v>
      </c>
      <c r="AG7" s="93">
        <v>0</v>
      </c>
      <c r="AH7" s="146">
        <v>100</v>
      </c>
      <c r="AI7" s="146">
        <v>100</v>
      </c>
      <c r="AJ7" s="93">
        <v>50</v>
      </c>
      <c r="AK7" s="93">
        <v>89.474000000000004</v>
      </c>
      <c r="AL7" s="147">
        <v>100</v>
      </c>
      <c r="AM7" s="91">
        <v>94.444000000000003</v>
      </c>
      <c r="AN7" s="93">
        <v>60</v>
      </c>
      <c r="AO7" s="93">
        <v>88.888999999999996</v>
      </c>
      <c r="AP7" s="146">
        <v>100</v>
      </c>
      <c r="AQ7" s="93">
        <v>85.713999999999999</v>
      </c>
      <c r="AR7" s="93">
        <v>90</v>
      </c>
    </row>
    <row r="8" spans="1:44" ht="45" x14ac:dyDescent="0.15">
      <c r="A8" s="47" t="s">
        <v>23</v>
      </c>
      <c r="B8" s="22" t="s">
        <v>84</v>
      </c>
      <c r="C8" s="48" t="s">
        <v>85</v>
      </c>
      <c r="D8" s="22" t="s">
        <v>74</v>
      </c>
      <c r="E8" s="49" t="s">
        <v>24</v>
      </c>
      <c r="F8" s="84">
        <v>325</v>
      </c>
      <c r="G8" s="84">
        <v>88.56</v>
      </c>
      <c r="H8" s="85">
        <v>281</v>
      </c>
      <c r="I8" s="85">
        <v>78.709999999999994</v>
      </c>
      <c r="J8" s="84">
        <v>606</v>
      </c>
      <c r="K8" s="85">
        <v>83.7</v>
      </c>
      <c r="L8" s="90">
        <v>85.600999999999999</v>
      </c>
      <c r="M8" s="201">
        <v>83.701999999999998</v>
      </c>
      <c r="N8" s="93">
        <v>85</v>
      </c>
      <c r="O8" s="91">
        <v>95.238</v>
      </c>
      <c r="P8" s="93">
        <v>56.521999999999998</v>
      </c>
      <c r="Q8" s="94">
        <v>80.555999999999997</v>
      </c>
      <c r="R8" s="91">
        <v>97.058999999999997</v>
      </c>
      <c r="S8" s="91">
        <v>91.070999999999998</v>
      </c>
      <c r="T8" s="91">
        <v>91.549000000000007</v>
      </c>
      <c r="U8" s="146">
        <v>100</v>
      </c>
      <c r="V8" s="146">
        <v>100</v>
      </c>
      <c r="W8" s="91">
        <v>91.891999999999996</v>
      </c>
      <c r="X8" s="147">
        <v>100</v>
      </c>
      <c r="Y8" s="93">
        <v>77.174000000000007</v>
      </c>
      <c r="Z8" s="93">
        <v>80</v>
      </c>
      <c r="AA8" s="93">
        <v>74.545000000000002</v>
      </c>
      <c r="AB8" s="93">
        <v>78.947000000000003</v>
      </c>
      <c r="AC8" s="146">
        <v>100</v>
      </c>
      <c r="AD8" s="93">
        <v>64.286000000000001</v>
      </c>
      <c r="AE8" s="147">
        <v>100</v>
      </c>
      <c r="AF8" s="93">
        <v>75</v>
      </c>
      <c r="AG8" s="93">
        <v>0</v>
      </c>
      <c r="AH8" s="91">
        <v>88.888999999999996</v>
      </c>
      <c r="AI8" s="146">
        <v>100</v>
      </c>
      <c r="AJ8" s="93">
        <v>75</v>
      </c>
      <c r="AK8" s="93">
        <v>78.947000000000003</v>
      </c>
      <c r="AL8" s="92">
        <v>85.713999999999999</v>
      </c>
      <c r="AM8" s="91">
        <v>94.444000000000003</v>
      </c>
      <c r="AN8" s="146">
        <v>100</v>
      </c>
      <c r="AO8" s="93">
        <v>72.221999999999994</v>
      </c>
      <c r="AP8" s="91">
        <v>88.888999999999996</v>
      </c>
      <c r="AQ8" s="93">
        <v>71.429000000000002</v>
      </c>
      <c r="AR8" s="91">
        <v>90</v>
      </c>
    </row>
    <row r="9" spans="1:44" ht="33.75" x14ac:dyDescent="0.15">
      <c r="A9" s="44" t="s">
        <v>35</v>
      </c>
      <c r="B9" s="20" t="s">
        <v>84</v>
      </c>
      <c r="C9" s="45" t="s">
        <v>85</v>
      </c>
      <c r="D9" s="20" t="s">
        <v>71</v>
      </c>
      <c r="E9" s="46" t="s">
        <v>17</v>
      </c>
      <c r="F9" s="84">
        <v>296</v>
      </c>
      <c r="G9" s="84">
        <v>80.650000000000006</v>
      </c>
      <c r="H9" s="85">
        <v>300</v>
      </c>
      <c r="I9" s="85">
        <v>84.03</v>
      </c>
      <c r="J9" s="84">
        <v>596</v>
      </c>
      <c r="K9" s="85">
        <v>82.32</v>
      </c>
      <c r="L9" s="90">
        <v>82.352000000000004</v>
      </c>
      <c r="M9" s="201">
        <v>82.32</v>
      </c>
      <c r="N9" s="91">
        <v>95</v>
      </c>
      <c r="O9" s="91">
        <v>90.475999999999999</v>
      </c>
      <c r="P9" s="93">
        <v>69.564999999999998</v>
      </c>
      <c r="Q9" s="92">
        <v>91.667000000000002</v>
      </c>
      <c r="R9" s="91">
        <v>94.117999999999995</v>
      </c>
      <c r="S9" s="91">
        <v>89.286000000000001</v>
      </c>
      <c r="T9" s="93">
        <v>77.465000000000003</v>
      </c>
      <c r="U9" s="146">
        <v>100</v>
      </c>
      <c r="V9" s="146">
        <v>100</v>
      </c>
      <c r="W9" s="91">
        <v>86.486000000000004</v>
      </c>
      <c r="X9" s="92">
        <v>85.713999999999999</v>
      </c>
      <c r="Y9" s="93">
        <v>80.435000000000002</v>
      </c>
      <c r="Z9" s="91">
        <v>85.713999999999999</v>
      </c>
      <c r="AA9" s="93">
        <v>72.727000000000004</v>
      </c>
      <c r="AB9" s="93">
        <v>80.701999999999998</v>
      </c>
      <c r="AC9" s="146">
        <v>100</v>
      </c>
      <c r="AD9" s="93">
        <v>42.856999999999999</v>
      </c>
      <c r="AE9" s="94">
        <v>66.667000000000002</v>
      </c>
      <c r="AF9" s="93">
        <v>75</v>
      </c>
      <c r="AG9" s="93">
        <v>0</v>
      </c>
      <c r="AH9" s="91">
        <v>88.888999999999996</v>
      </c>
      <c r="AI9" s="93">
        <v>0</v>
      </c>
      <c r="AJ9" s="91">
        <v>87.5</v>
      </c>
      <c r="AK9" s="93">
        <v>73.683999999999997</v>
      </c>
      <c r="AL9" s="147">
        <v>100</v>
      </c>
      <c r="AM9" s="91">
        <v>94.444000000000003</v>
      </c>
      <c r="AN9" s="93">
        <v>80</v>
      </c>
      <c r="AO9" s="91">
        <v>88.888999999999996</v>
      </c>
      <c r="AP9" s="93">
        <v>66.667000000000002</v>
      </c>
      <c r="AQ9" s="93">
        <v>71.429000000000002</v>
      </c>
      <c r="AR9" s="93">
        <v>70</v>
      </c>
    </row>
    <row r="10" spans="1:44" ht="33.75" x14ac:dyDescent="0.15">
      <c r="A10" s="41" t="s">
        <v>18</v>
      </c>
      <c r="B10" s="21" t="s">
        <v>84</v>
      </c>
      <c r="C10" s="42" t="s">
        <v>85</v>
      </c>
      <c r="D10" s="21" t="s">
        <v>72</v>
      </c>
      <c r="E10" s="43" t="s">
        <v>19</v>
      </c>
      <c r="F10" s="84">
        <v>252</v>
      </c>
      <c r="G10" s="84">
        <v>68.66</v>
      </c>
      <c r="H10" s="85">
        <v>265</v>
      </c>
      <c r="I10" s="85">
        <v>74.23</v>
      </c>
      <c r="J10" s="84">
        <v>517</v>
      </c>
      <c r="K10" s="85">
        <v>71.41</v>
      </c>
      <c r="L10" s="90">
        <v>73.795000000000002</v>
      </c>
      <c r="M10" s="201">
        <v>71.409000000000006</v>
      </c>
      <c r="N10" s="91">
        <v>75</v>
      </c>
      <c r="O10" s="93">
        <v>66.667000000000002</v>
      </c>
      <c r="P10" s="93">
        <v>47.826000000000001</v>
      </c>
      <c r="Q10" s="94">
        <v>63.889000000000003</v>
      </c>
      <c r="R10" s="91">
        <v>97.058999999999997</v>
      </c>
      <c r="S10" s="91">
        <v>76.786000000000001</v>
      </c>
      <c r="T10" s="93">
        <v>61.972000000000001</v>
      </c>
      <c r="U10" s="91">
        <v>80</v>
      </c>
      <c r="V10" s="91">
        <v>87.5</v>
      </c>
      <c r="W10" s="91">
        <v>75.676000000000002</v>
      </c>
      <c r="X10" s="147">
        <v>100</v>
      </c>
      <c r="Y10" s="93">
        <v>67.391000000000005</v>
      </c>
      <c r="Z10" s="93">
        <v>62.856999999999999</v>
      </c>
      <c r="AA10" s="93">
        <v>67.272999999999996</v>
      </c>
      <c r="AB10" s="93">
        <v>71.930000000000007</v>
      </c>
      <c r="AC10" s="91">
        <v>83.332999999999998</v>
      </c>
      <c r="AD10" s="93">
        <v>35.713999999999999</v>
      </c>
      <c r="AE10" s="147">
        <v>100</v>
      </c>
      <c r="AF10" s="91">
        <v>75</v>
      </c>
      <c r="AG10" s="93">
        <v>0</v>
      </c>
      <c r="AH10" s="91">
        <v>77.778000000000006</v>
      </c>
      <c r="AI10" s="146">
        <v>100</v>
      </c>
      <c r="AJ10" s="93">
        <v>62.5</v>
      </c>
      <c r="AK10" s="91">
        <v>94.736999999999995</v>
      </c>
      <c r="AL10" s="147">
        <v>100</v>
      </c>
      <c r="AM10" s="91">
        <v>77.778000000000006</v>
      </c>
      <c r="AN10" s="93">
        <v>60</v>
      </c>
      <c r="AO10" s="93">
        <v>66.667000000000002</v>
      </c>
      <c r="AP10" s="91">
        <v>88.888999999999996</v>
      </c>
      <c r="AQ10" s="93">
        <v>71.429000000000002</v>
      </c>
      <c r="AR10" s="93">
        <v>70</v>
      </c>
    </row>
    <row r="11" spans="1:44" ht="56.25" x14ac:dyDescent="0.15">
      <c r="A11" s="2" t="s">
        <v>33</v>
      </c>
      <c r="B11" s="3" t="s">
        <v>84</v>
      </c>
      <c r="C11" s="5" t="s">
        <v>85</v>
      </c>
      <c r="D11" s="3" t="s">
        <v>79</v>
      </c>
      <c r="E11" s="4" t="s">
        <v>34</v>
      </c>
      <c r="F11" s="84">
        <v>315</v>
      </c>
      <c r="G11" s="84">
        <v>85.83</v>
      </c>
      <c r="H11" s="85">
        <v>199</v>
      </c>
      <c r="I11" s="85">
        <v>55.74</v>
      </c>
      <c r="J11" s="84">
        <v>514</v>
      </c>
      <c r="K11" s="85">
        <v>70.989999999999995</v>
      </c>
      <c r="L11" s="90">
        <v>69.844999999999999</v>
      </c>
      <c r="M11" s="203">
        <v>70.994</v>
      </c>
      <c r="N11" s="91">
        <v>85</v>
      </c>
      <c r="O11" s="91">
        <v>90.475999999999999</v>
      </c>
      <c r="P11" s="93">
        <v>52.173999999999999</v>
      </c>
      <c r="Q11" s="94">
        <v>66.667000000000002</v>
      </c>
      <c r="R11" s="146">
        <v>100</v>
      </c>
      <c r="S11" s="91">
        <v>78.570999999999998</v>
      </c>
      <c r="T11" s="91">
        <v>70.423000000000002</v>
      </c>
      <c r="U11" s="91">
        <v>80</v>
      </c>
      <c r="V11" s="91">
        <v>87.5</v>
      </c>
      <c r="W11" s="93">
        <v>64.864999999999995</v>
      </c>
      <c r="X11" s="147">
        <v>100</v>
      </c>
      <c r="Y11" s="93">
        <v>68.477999999999994</v>
      </c>
      <c r="Z11" s="91">
        <v>91.429000000000002</v>
      </c>
      <c r="AA11" s="93">
        <v>65.454999999999998</v>
      </c>
      <c r="AB11" s="93">
        <v>63.158000000000001</v>
      </c>
      <c r="AC11" s="93">
        <v>50</v>
      </c>
      <c r="AD11" s="91">
        <v>78.570999999999998</v>
      </c>
      <c r="AE11" s="94">
        <v>55.555999999999997</v>
      </c>
      <c r="AF11" s="93">
        <v>56.25</v>
      </c>
      <c r="AG11" s="93">
        <v>0</v>
      </c>
      <c r="AH11" s="91">
        <v>77.778000000000006</v>
      </c>
      <c r="AI11" s="93">
        <v>0</v>
      </c>
      <c r="AJ11" s="93">
        <v>62.5</v>
      </c>
      <c r="AK11" s="93">
        <v>52.631999999999998</v>
      </c>
      <c r="AL11" s="92">
        <v>85.713999999999999</v>
      </c>
      <c r="AM11" s="91">
        <v>83.332999999999998</v>
      </c>
      <c r="AN11" s="93">
        <v>20</v>
      </c>
      <c r="AO11" s="93">
        <v>66.667000000000002</v>
      </c>
      <c r="AP11" s="93">
        <v>44.444000000000003</v>
      </c>
      <c r="AQ11" s="93">
        <v>42.856999999999999</v>
      </c>
      <c r="AR11" s="93">
        <v>60</v>
      </c>
    </row>
    <row r="12" spans="1:44" ht="33.75" x14ac:dyDescent="0.15">
      <c r="A12" s="44" t="s">
        <v>16</v>
      </c>
      <c r="B12" s="20" t="s">
        <v>84</v>
      </c>
      <c r="C12" s="45" t="s">
        <v>85</v>
      </c>
      <c r="D12" s="20" t="s">
        <v>71</v>
      </c>
      <c r="E12" s="46" t="s">
        <v>17</v>
      </c>
      <c r="F12" s="84">
        <v>245</v>
      </c>
      <c r="G12" s="84">
        <v>66.760000000000005</v>
      </c>
      <c r="H12" s="85">
        <v>247</v>
      </c>
      <c r="I12" s="85">
        <v>69.19</v>
      </c>
      <c r="J12" s="84">
        <v>492</v>
      </c>
      <c r="K12" s="85">
        <v>67.959999999999994</v>
      </c>
      <c r="L12" s="90">
        <v>71.525999999999996</v>
      </c>
      <c r="M12" s="201">
        <v>67.956000000000003</v>
      </c>
      <c r="N12" s="146">
        <v>100</v>
      </c>
      <c r="O12" s="146">
        <v>100</v>
      </c>
      <c r="P12" s="93">
        <v>47.826000000000001</v>
      </c>
      <c r="Q12" s="94">
        <v>44.444000000000003</v>
      </c>
      <c r="R12" s="91">
        <v>85.293999999999997</v>
      </c>
      <c r="S12" s="91">
        <v>91.070999999999998</v>
      </c>
      <c r="T12" s="93">
        <v>59.155000000000001</v>
      </c>
      <c r="U12" s="91">
        <v>100</v>
      </c>
      <c r="V12" s="91">
        <v>75</v>
      </c>
      <c r="W12" s="93">
        <v>67.567999999999998</v>
      </c>
      <c r="X12" s="92">
        <v>85.713999999999999</v>
      </c>
      <c r="Y12" s="93">
        <v>52.173999999999999</v>
      </c>
      <c r="Z12" s="93">
        <v>68.570999999999998</v>
      </c>
      <c r="AA12" s="93">
        <v>69.090999999999994</v>
      </c>
      <c r="AB12" s="91">
        <v>82.456000000000003</v>
      </c>
      <c r="AC12" s="93">
        <v>66.667000000000002</v>
      </c>
      <c r="AD12" s="93">
        <v>64.286000000000001</v>
      </c>
      <c r="AE12" s="94">
        <v>55.555999999999997</v>
      </c>
      <c r="AF12" s="93">
        <v>62.5</v>
      </c>
      <c r="AG12" s="146">
        <v>100</v>
      </c>
      <c r="AH12" s="91">
        <v>11.111000000000001</v>
      </c>
      <c r="AI12" s="146">
        <v>100</v>
      </c>
      <c r="AJ12" s="93">
        <v>50</v>
      </c>
      <c r="AK12" s="93">
        <v>47.368000000000002</v>
      </c>
      <c r="AL12" s="147">
        <v>100</v>
      </c>
      <c r="AM12" s="91">
        <v>88.888999999999996</v>
      </c>
      <c r="AN12" s="93">
        <v>0</v>
      </c>
      <c r="AO12" s="91">
        <v>72.221999999999994</v>
      </c>
      <c r="AP12" s="93">
        <v>33.332999999999998</v>
      </c>
      <c r="AQ12" s="91">
        <v>85.713999999999999</v>
      </c>
      <c r="AR12" s="93">
        <v>40</v>
      </c>
    </row>
    <row r="13" spans="1:44" ht="21" x14ac:dyDescent="0.15">
      <c r="A13" s="23" t="s">
        <v>14</v>
      </c>
      <c r="B13" s="24" t="s">
        <v>86</v>
      </c>
      <c r="C13" s="25" t="s">
        <v>87</v>
      </c>
      <c r="D13" s="24" t="s">
        <v>70</v>
      </c>
      <c r="E13" s="54" t="s">
        <v>15</v>
      </c>
      <c r="F13" s="84">
        <v>325</v>
      </c>
      <c r="G13" s="84">
        <v>66.349999999999994</v>
      </c>
      <c r="H13" s="85">
        <v>314</v>
      </c>
      <c r="I13" s="85">
        <v>62.89</v>
      </c>
      <c r="J13" s="84">
        <v>639</v>
      </c>
      <c r="K13" s="85">
        <v>64.64</v>
      </c>
      <c r="L13" s="90">
        <v>66.501999999999995</v>
      </c>
      <c r="M13" s="201">
        <v>64.641000000000005</v>
      </c>
      <c r="N13" s="91">
        <v>82.5</v>
      </c>
      <c r="O13" s="91">
        <v>71.429000000000002</v>
      </c>
      <c r="P13" s="93">
        <v>45.652000000000001</v>
      </c>
      <c r="Q13" s="94">
        <v>61.110999999999997</v>
      </c>
      <c r="R13" s="91">
        <v>69.117999999999995</v>
      </c>
      <c r="S13" s="93">
        <v>52.679000000000002</v>
      </c>
      <c r="T13" s="91">
        <v>73.239000000000004</v>
      </c>
      <c r="U13" s="91">
        <v>86.667000000000002</v>
      </c>
      <c r="V13" s="91">
        <v>81.25</v>
      </c>
      <c r="W13" s="93">
        <v>62.161999999999999</v>
      </c>
      <c r="X13" s="92">
        <v>92.856999999999999</v>
      </c>
      <c r="Y13" s="93">
        <v>60.326000000000001</v>
      </c>
      <c r="Z13" s="91">
        <v>74.286000000000001</v>
      </c>
      <c r="AA13" s="93">
        <v>61.817999999999998</v>
      </c>
      <c r="AB13" s="93">
        <v>49.122999999999998</v>
      </c>
      <c r="AC13" s="91">
        <v>83.332999999999998</v>
      </c>
      <c r="AD13" s="93">
        <v>64.286000000000001</v>
      </c>
      <c r="AE13" s="92">
        <v>66.667000000000002</v>
      </c>
      <c r="AF13" s="91">
        <v>68.75</v>
      </c>
      <c r="AG13" s="93">
        <v>0</v>
      </c>
      <c r="AH13" s="93">
        <v>50</v>
      </c>
      <c r="AI13" s="146">
        <v>100</v>
      </c>
      <c r="AJ13" s="91">
        <v>68.75</v>
      </c>
      <c r="AK13" s="91">
        <v>78.947000000000003</v>
      </c>
      <c r="AL13" s="92">
        <v>78.570999999999998</v>
      </c>
      <c r="AM13" s="93">
        <v>58.332999999999998</v>
      </c>
      <c r="AN13" s="93">
        <v>50</v>
      </c>
      <c r="AO13" s="91">
        <v>77.778000000000006</v>
      </c>
      <c r="AP13" s="91">
        <v>66.667000000000002</v>
      </c>
      <c r="AQ13" s="91">
        <v>78.570999999999998</v>
      </c>
      <c r="AR13" s="93">
        <v>55</v>
      </c>
    </row>
    <row r="14" spans="1:44" ht="22.5" x14ac:dyDescent="0.15">
      <c r="A14" s="2" t="s">
        <v>40</v>
      </c>
      <c r="B14" s="3" t="s">
        <v>84</v>
      </c>
      <c r="C14" s="5" t="s">
        <v>85</v>
      </c>
      <c r="D14" s="3" t="s">
        <v>80</v>
      </c>
      <c r="E14" s="4" t="s">
        <v>41</v>
      </c>
      <c r="F14" s="84">
        <v>255</v>
      </c>
      <c r="G14" s="84">
        <v>69.48</v>
      </c>
      <c r="H14" s="85">
        <v>198</v>
      </c>
      <c r="I14" s="85">
        <v>55.46</v>
      </c>
      <c r="J14" s="84">
        <v>453</v>
      </c>
      <c r="K14" s="85">
        <v>62.57</v>
      </c>
      <c r="L14" s="90">
        <v>67.275000000000006</v>
      </c>
      <c r="M14" s="201">
        <v>62.569000000000003</v>
      </c>
      <c r="N14" s="93">
        <v>65</v>
      </c>
      <c r="O14" s="91">
        <v>71.429000000000002</v>
      </c>
      <c r="P14" s="93">
        <v>43.478000000000002</v>
      </c>
      <c r="Q14" s="94">
        <v>61.110999999999997</v>
      </c>
      <c r="R14" s="91">
        <v>76.471000000000004</v>
      </c>
      <c r="S14" s="91">
        <v>69.643000000000001</v>
      </c>
      <c r="T14" s="93">
        <v>57.746000000000002</v>
      </c>
      <c r="U14" s="93">
        <v>66.667000000000002</v>
      </c>
      <c r="V14" s="91">
        <v>75</v>
      </c>
      <c r="W14" s="93">
        <v>62.161999999999999</v>
      </c>
      <c r="X14" s="92">
        <v>71.429000000000002</v>
      </c>
      <c r="Y14" s="93">
        <v>56.521999999999998</v>
      </c>
      <c r="Z14" s="93">
        <v>48.570999999999998</v>
      </c>
      <c r="AA14" s="93">
        <v>54.545000000000002</v>
      </c>
      <c r="AB14" s="91">
        <v>71.930000000000007</v>
      </c>
      <c r="AC14" s="91">
        <v>83.332999999999998</v>
      </c>
      <c r="AD14" s="93">
        <v>35.713999999999999</v>
      </c>
      <c r="AE14" s="92">
        <v>88.888999999999996</v>
      </c>
      <c r="AF14" s="93">
        <v>37.5</v>
      </c>
      <c r="AG14" s="91">
        <v>100</v>
      </c>
      <c r="AH14" s="91">
        <v>77.778000000000006</v>
      </c>
      <c r="AI14" s="146">
        <v>100</v>
      </c>
      <c r="AJ14" s="93">
        <v>62.5</v>
      </c>
      <c r="AK14" s="91">
        <v>78.947000000000003</v>
      </c>
      <c r="AL14" s="147">
        <v>100</v>
      </c>
      <c r="AM14" s="93">
        <v>66.667000000000002</v>
      </c>
      <c r="AN14" s="93">
        <v>40</v>
      </c>
      <c r="AO14" s="93">
        <v>66.667000000000002</v>
      </c>
      <c r="AP14" s="93">
        <v>66.667000000000002</v>
      </c>
      <c r="AQ14" s="93">
        <v>57.143000000000001</v>
      </c>
      <c r="AR14" s="91">
        <v>70</v>
      </c>
    </row>
    <row r="15" spans="1:44" ht="33.75" x14ac:dyDescent="0.15">
      <c r="A15" s="44" t="s">
        <v>42</v>
      </c>
      <c r="B15" s="20" t="s">
        <v>84</v>
      </c>
      <c r="C15" s="45" t="s">
        <v>85</v>
      </c>
      <c r="D15" s="20" t="s">
        <v>71</v>
      </c>
      <c r="E15" s="46" t="s">
        <v>17</v>
      </c>
      <c r="F15" s="84">
        <v>244</v>
      </c>
      <c r="G15" s="84">
        <v>66.489999999999995</v>
      </c>
      <c r="H15" s="85">
        <v>186</v>
      </c>
      <c r="I15" s="85">
        <v>52.1</v>
      </c>
      <c r="J15" s="84">
        <v>430</v>
      </c>
      <c r="K15" s="85">
        <v>59.39</v>
      </c>
      <c r="L15" s="90">
        <v>65.706000000000003</v>
      </c>
      <c r="M15" s="201">
        <v>59.392000000000003</v>
      </c>
      <c r="N15" s="91">
        <v>70</v>
      </c>
      <c r="O15" s="91">
        <v>76.19</v>
      </c>
      <c r="P15" s="93">
        <v>39.130000000000003</v>
      </c>
      <c r="Q15" s="92">
        <v>72.221999999999994</v>
      </c>
      <c r="R15" s="93">
        <v>55.881999999999998</v>
      </c>
      <c r="S15" s="91">
        <v>75</v>
      </c>
      <c r="T15" s="93">
        <v>60.563000000000002</v>
      </c>
      <c r="U15" s="91">
        <v>66.667000000000002</v>
      </c>
      <c r="V15" s="91">
        <v>75</v>
      </c>
      <c r="W15" s="93">
        <v>51.350999999999999</v>
      </c>
      <c r="X15" s="94">
        <v>57.143000000000001</v>
      </c>
      <c r="Y15" s="93">
        <v>60.87</v>
      </c>
      <c r="Z15" s="93">
        <v>34.286000000000001</v>
      </c>
      <c r="AA15" s="93">
        <v>50.908999999999999</v>
      </c>
      <c r="AB15" s="93">
        <v>50.877000000000002</v>
      </c>
      <c r="AC15" s="93">
        <v>33.332999999999998</v>
      </c>
      <c r="AD15" s="93">
        <v>57.143000000000001</v>
      </c>
      <c r="AE15" s="92">
        <v>66.667000000000002</v>
      </c>
      <c r="AF15" s="93">
        <v>50</v>
      </c>
      <c r="AG15" s="93">
        <v>0</v>
      </c>
      <c r="AH15" s="93">
        <v>55.555999999999997</v>
      </c>
      <c r="AI15" s="146">
        <v>100</v>
      </c>
      <c r="AJ15" s="93">
        <v>37.5</v>
      </c>
      <c r="AK15" s="93">
        <v>63.158000000000001</v>
      </c>
      <c r="AL15" s="147">
        <v>100</v>
      </c>
      <c r="AM15" s="91">
        <v>77.778000000000006</v>
      </c>
      <c r="AN15" s="93">
        <v>20</v>
      </c>
      <c r="AO15" s="93">
        <v>61.110999999999997</v>
      </c>
      <c r="AP15" s="91">
        <v>66.667000000000002</v>
      </c>
      <c r="AQ15" s="91">
        <v>85.713999999999999</v>
      </c>
      <c r="AR15" s="91">
        <v>70</v>
      </c>
    </row>
    <row r="16" spans="1:44" ht="33.75" x14ac:dyDescent="0.15">
      <c r="A16" s="41" t="s">
        <v>38</v>
      </c>
      <c r="B16" s="21" t="s">
        <v>84</v>
      </c>
      <c r="C16" s="42" t="s">
        <v>85</v>
      </c>
      <c r="D16" s="21" t="s">
        <v>72</v>
      </c>
      <c r="E16" s="43" t="s">
        <v>19</v>
      </c>
      <c r="F16" s="84">
        <v>176</v>
      </c>
      <c r="G16" s="84">
        <v>47.96</v>
      </c>
      <c r="H16" s="85">
        <v>232</v>
      </c>
      <c r="I16" s="85">
        <v>64.989999999999995</v>
      </c>
      <c r="J16" s="84">
        <v>408</v>
      </c>
      <c r="K16" s="85">
        <v>56.35</v>
      </c>
      <c r="L16" s="90">
        <v>56.848999999999997</v>
      </c>
      <c r="M16" s="201">
        <v>56.353999999999999</v>
      </c>
      <c r="N16" s="93">
        <v>50</v>
      </c>
      <c r="O16" s="91">
        <v>80.951999999999998</v>
      </c>
      <c r="P16" s="93">
        <v>26.087</v>
      </c>
      <c r="Q16" s="92">
        <v>61.110999999999997</v>
      </c>
      <c r="R16" s="91">
        <v>79.412000000000006</v>
      </c>
      <c r="S16" s="91">
        <v>67.856999999999999</v>
      </c>
      <c r="T16" s="91">
        <v>60.563000000000002</v>
      </c>
      <c r="U16" s="93">
        <v>46.667000000000002</v>
      </c>
      <c r="V16" s="91">
        <v>75</v>
      </c>
      <c r="W16" s="93">
        <v>51.350999999999999</v>
      </c>
      <c r="X16" s="92">
        <v>71.429000000000002</v>
      </c>
      <c r="Y16" s="93">
        <v>47.826000000000001</v>
      </c>
      <c r="Z16" s="91">
        <v>57.143000000000001</v>
      </c>
      <c r="AA16" s="91">
        <v>61.817999999999998</v>
      </c>
      <c r="AB16" s="93">
        <v>56.14</v>
      </c>
      <c r="AC16" s="146">
        <v>100</v>
      </c>
      <c r="AD16" s="93">
        <v>35.713999999999999</v>
      </c>
      <c r="AE16" s="92">
        <v>66.667000000000002</v>
      </c>
      <c r="AF16" s="93">
        <v>50</v>
      </c>
      <c r="AG16" s="93">
        <v>0</v>
      </c>
      <c r="AH16" s="91">
        <v>66.667000000000002</v>
      </c>
      <c r="AI16" s="146">
        <v>100</v>
      </c>
      <c r="AJ16" s="93">
        <v>12.5</v>
      </c>
      <c r="AK16" s="93">
        <v>42.104999999999997</v>
      </c>
      <c r="AL16" s="92">
        <v>57.143000000000001</v>
      </c>
      <c r="AM16" s="91">
        <v>72.221999999999994</v>
      </c>
      <c r="AN16" s="93">
        <v>20</v>
      </c>
      <c r="AO16" s="93">
        <v>44.444000000000003</v>
      </c>
      <c r="AP16" s="93">
        <v>22.222000000000001</v>
      </c>
      <c r="AQ16" s="91">
        <v>57.143000000000001</v>
      </c>
      <c r="AR16" s="93">
        <v>50</v>
      </c>
    </row>
    <row r="17" spans="1:45" ht="31.5" x14ac:dyDescent="0.15">
      <c r="A17" s="55" t="s">
        <v>25</v>
      </c>
      <c r="B17" s="26" t="s">
        <v>86</v>
      </c>
      <c r="C17" s="56" t="s">
        <v>87</v>
      </c>
      <c r="D17" s="26" t="s">
        <v>75</v>
      </c>
      <c r="E17" s="57" t="s">
        <v>26</v>
      </c>
      <c r="F17" s="84">
        <v>239</v>
      </c>
      <c r="G17" s="84">
        <v>52.18</v>
      </c>
      <c r="H17" s="85">
        <v>247</v>
      </c>
      <c r="I17" s="85">
        <v>53.08</v>
      </c>
      <c r="J17" s="84">
        <v>486</v>
      </c>
      <c r="K17" s="85">
        <v>52.62</v>
      </c>
      <c r="L17" s="90">
        <v>57.372</v>
      </c>
      <c r="M17" s="201">
        <v>52.624000000000002</v>
      </c>
      <c r="N17" s="93">
        <v>55</v>
      </c>
      <c r="O17" s="91">
        <v>59.524000000000001</v>
      </c>
      <c r="P17" s="93">
        <v>39.130000000000003</v>
      </c>
      <c r="Q17" s="92">
        <v>58.332999999999998</v>
      </c>
      <c r="R17" s="91">
        <v>63.234999999999999</v>
      </c>
      <c r="S17" s="93">
        <v>48.213999999999999</v>
      </c>
      <c r="T17" s="91">
        <v>58.451000000000001</v>
      </c>
      <c r="U17" s="93">
        <v>50</v>
      </c>
      <c r="V17" s="91">
        <v>75</v>
      </c>
      <c r="W17" s="93">
        <v>45.945999999999998</v>
      </c>
      <c r="X17" s="92">
        <v>85.713999999999999</v>
      </c>
      <c r="Y17" s="93">
        <v>51.63</v>
      </c>
      <c r="Z17" s="93">
        <v>57.143000000000001</v>
      </c>
      <c r="AA17" s="93">
        <v>51.817999999999998</v>
      </c>
      <c r="AB17" s="93">
        <v>44.737000000000002</v>
      </c>
      <c r="AC17" s="93">
        <v>16.667000000000002</v>
      </c>
      <c r="AD17" s="93">
        <v>50</v>
      </c>
      <c r="AE17" s="92">
        <v>72.221999999999994</v>
      </c>
      <c r="AF17" s="93">
        <v>50</v>
      </c>
      <c r="AG17" s="93">
        <v>0</v>
      </c>
      <c r="AH17" s="93">
        <v>55.555999999999997</v>
      </c>
      <c r="AI17" s="93">
        <v>0</v>
      </c>
      <c r="AJ17" s="93">
        <v>37.5</v>
      </c>
      <c r="AK17" s="91">
        <v>78.947000000000003</v>
      </c>
      <c r="AL17" s="94">
        <v>28.571000000000002</v>
      </c>
      <c r="AM17" s="91">
        <v>55.555999999999997</v>
      </c>
      <c r="AN17" s="93">
        <v>30</v>
      </c>
      <c r="AO17" s="93">
        <v>44.444000000000003</v>
      </c>
      <c r="AP17" s="93">
        <v>33.332999999999998</v>
      </c>
      <c r="AQ17" s="93">
        <v>50</v>
      </c>
      <c r="AR17" s="91">
        <v>60</v>
      </c>
    </row>
    <row r="18" spans="1:45" ht="22.5" x14ac:dyDescent="0.15">
      <c r="A18" s="51" t="s">
        <v>20</v>
      </c>
      <c r="B18" s="19" t="s">
        <v>84</v>
      </c>
      <c r="C18" s="52" t="s">
        <v>85</v>
      </c>
      <c r="D18" s="19" t="s">
        <v>69</v>
      </c>
      <c r="E18" s="53" t="s">
        <v>13</v>
      </c>
      <c r="F18" s="84">
        <v>187</v>
      </c>
      <c r="G18" s="84">
        <v>50.95</v>
      </c>
      <c r="H18" s="85">
        <v>162</v>
      </c>
      <c r="I18" s="85">
        <v>45.38</v>
      </c>
      <c r="J18" s="84">
        <v>349</v>
      </c>
      <c r="K18" s="85">
        <v>48.2</v>
      </c>
      <c r="L18" s="90">
        <v>54.445</v>
      </c>
      <c r="M18" s="201">
        <v>48.204000000000001</v>
      </c>
      <c r="N18" s="91">
        <v>95</v>
      </c>
      <c r="O18" s="91">
        <v>71.429000000000002</v>
      </c>
      <c r="P18" s="93">
        <v>30.434999999999999</v>
      </c>
      <c r="Q18" s="94">
        <v>30.556000000000001</v>
      </c>
      <c r="R18" s="93">
        <v>44.118000000000002</v>
      </c>
      <c r="S18" s="91">
        <v>64.286000000000001</v>
      </c>
      <c r="T18" s="93">
        <v>50.704000000000001</v>
      </c>
      <c r="U18" s="93">
        <v>46.667000000000002</v>
      </c>
      <c r="V18" s="93">
        <v>50</v>
      </c>
      <c r="W18" s="93">
        <v>18.919</v>
      </c>
      <c r="X18" s="94">
        <v>28.571000000000002</v>
      </c>
      <c r="Y18" s="93">
        <v>47.826000000000001</v>
      </c>
      <c r="Z18" s="93">
        <v>37.143000000000001</v>
      </c>
      <c r="AA18" s="93">
        <v>40</v>
      </c>
      <c r="AB18" s="91">
        <v>56.14</v>
      </c>
      <c r="AC18" s="91">
        <v>66.667000000000002</v>
      </c>
      <c r="AD18" s="93">
        <v>42.856999999999999</v>
      </c>
      <c r="AE18" s="92">
        <v>77.778000000000006</v>
      </c>
      <c r="AF18" s="93">
        <v>43.75</v>
      </c>
      <c r="AG18" s="91">
        <v>100</v>
      </c>
      <c r="AH18" s="93">
        <v>44.444000000000003</v>
      </c>
      <c r="AI18" s="93">
        <v>0</v>
      </c>
      <c r="AJ18" s="93">
        <v>25</v>
      </c>
      <c r="AK18" s="91">
        <v>63.158000000000001</v>
      </c>
      <c r="AL18" s="92">
        <v>57.143000000000001</v>
      </c>
      <c r="AM18" s="91">
        <v>55.555999999999997</v>
      </c>
      <c r="AN18" s="93">
        <v>0</v>
      </c>
      <c r="AO18" s="91">
        <v>61.110999999999997</v>
      </c>
      <c r="AP18" s="91">
        <v>66.667000000000002</v>
      </c>
      <c r="AQ18" s="93">
        <v>14.286</v>
      </c>
      <c r="AR18" s="93">
        <v>40</v>
      </c>
    </row>
    <row r="19" spans="1:45" ht="21" x14ac:dyDescent="0.15">
      <c r="A19" s="23" t="s">
        <v>27</v>
      </c>
      <c r="B19" s="24" t="s">
        <v>86</v>
      </c>
      <c r="C19" s="25" t="s">
        <v>87</v>
      </c>
      <c r="D19" s="24" t="s">
        <v>76</v>
      </c>
      <c r="E19" s="54" t="s">
        <v>28</v>
      </c>
      <c r="F19" s="84">
        <v>223</v>
      </c>
      <c r="G19" s="84">
        <v>42.64</v>
      </c>
      <c r="H19" s="85">
        <v>245</v>
      </c>
      <c r="I19" s="85">
        <v>52.1</v>
      </c>
      <c r="J19" s="84">
        <v>468</v>
      </c>
      <c r="K19" s="85">
        <v>47.31</v>
      </c>
      <c r="L19" s="90">
        <v>47.146000000000001</v>
      </c>
      <c r="M19" s="203">
        <v>47.307000000000002</v>
      </c>
      <c r="N19" s="91">
        <v>65</v>
      </c>
      <c r="O19" s="93">
        <v>40.475999999999999</v>
      </c>
      <c r="P19" s="93">
        <v>28.260999999999999</v>
      </c>
      <c r="Q19" s="92">
        <v>48.610999999999997</v>
      </c>
      <c r="R19" s="91">
        <v>77.941000000000003</v>
      </c>
      <c r="S19" s="91">
        <v>58.036000000000001</v>
      </c>
      <c r="T19" s="93">
        <v>46.478999999999999</v>
      </c>
      <c r="U19" s="93">
        <v>23.332999999999998</v>
      </c>
      <c r="V19" s="91">
        <v>81.25</v>
      </c>
      <c r="W19" s="91">
        <v>50</v>
      </c>
      <c r="X19" s="92">
        <v>64.286000000000001</v>
      </c>
      <c r="Y19" s="91">
        <v>49.457000000000001</v>
      </c>
      <c r="Z19" s="91">
        <v>60</v>
      </c>
      <c r="AA19" s="91">
        <v>48.182000000000002</v>
      </c>
      <c r="AB19" s="93">
        <v>19.297999999999998</v>
      </c>
      <c r="AC19" s="91">
        <v>83.332999999999998</v>
      </c>
      <c r="AD19" s="91">
        <v>57.143000000000001</v>
      </c>
      <c r="AE19" s="92">
        <v>66.667000000000002</v>
      </c>
      <c r="AF19" s="93">
        <v>21.875</v>
      </c>
      <c r="AG19" s="93">
        <v>0</v>
      </c>
      <c r="AH19" s="93">
        <v>33.332999999999998</v>
      </c>
      <c r="AI19" s="91">
        <v>50</v>
      </c>
      <c r="AJ19" s="93">
        <v>43.75</v>
      </c>
      <c r="AK19" s="91">
        <v>47.368000000000002</v>
      </c>
      <c r="AL19" s="94">
        <v>28.571000000000002</v>
      </c>
      <c r="AM19" s="93">
        <v>44.444000000000003</v>
      </c>
      <c r="AN19" s="93">
        <v>40</v>
      </c>
      <c r="AO19" s="91">
        <v>50</v>
      </c>
      <c r="AP19" s="93">
        <v>27.777999999999999</v>
      </c>
      <c r="AQ19" s="93">
        <v>35.713999999999999</v>
      </c>
      <c r="AR19" s="93">
        <v>35</v>
      </c>
    </row>
    <row r="20" spans="1:45" x14ac:dyDescent="0.15">
      <c r="A20" s="47" t="s">
        <v>43</v>
      </c>
      <c r="B20" s="50">
        <v>1</v>
      </c>
      <c r="C20" s="48" t="s">
        <v>85</v>
      </c>
      <c r="D20" s="22" t="s">
        <v>73</v>
      </c>
      <c r="E20" s="49" t="s">
        <v>22</v>
      </c>
      <c r="F20" s="84">
        <v>188</v>
      </c>
      <c r="G20" s="84">
        <v>51.23</v>
      </c>
      <c r="H20" s="85">
        <v>140</v>
      </c>
      <c r="I20" s="85">
        <v>39.22</v>
      </c>
      <c r="J20" s="84">
        <v>328</v>
      </c>
      <c r="K20" s="85">
        <v>45.3</v>
      </c>
      <c r="L20" s="90">
        <v>53.121000000000002</v>
      </c>
      <c r="M20" s="201">
        <v>45.304000000000002</v>
      </c>
      <c r="N20" s="93">
        <v>40</v>
      </c>
      <c r="O20" s="91">
        <v>76.19</v>
      </c>
      <c r="P20" s="93">
        <v>34.783000000000001</v>
      </c>
      <c r="Q20" s="92">
        <v>55.555999999999997</v>
      </c>
      <c r="R20" s="91">
        <v>82.352999999999994</v>
      </c>
      <c r="S20" s="91">
        <v>55.356999999999999</v>
      </c>
      <c r="T20" s="93">
        <v>52.113</v>
      </c>
      <c r="U20" s="93">
        <v>33.332999999999998</v>
      </c>
      <c r="V20" s="91">
        <v>87.5</v>
      </c>
      <c r="W20" s="93">
        <v>45.945999999999998</v>
      </c>
      <c r="X20" s="94">
        <v>28.571000000000002</v>
      </c>
      <c r="Y20" s="93">
        <v>38.042999999999999</v>
      </c>
      <c r="Z20" s="93">
        <v>14.286</v>
      </c>
      <c r="AA20" s="93">
        <v>29.091000000000001</v>
      </c>
      <c r="AB20" s="93">
        <v>35.088000000000001</v>
      </c>
      <c r="AC20" s="93">
        <v>50</v>
      </c>
      <c r="AD20" s="93">
        <v>14.286</v>
      </c>
      <c r="AE20" s="94">
        <v>44.444000000000003</v>
      </c>
      <c r="AF20" s="93">
        <v>31.25</v>
      </c>
      <c r="AG20" s="91">
        <v>100</v>
      </c>
      <c r="AH20" s="93">
        <v>33.332999999999998</v>
      </c>
      <c r="AI20" s="93">
        <v>0</v>
      </c>
      <c r="AJ20" s="93">
        <v>25</v>
      </c>
      <c r="AK20" s="91">
        <v>57.895000000000003</v>
      </c>
      <c r="AL20" s="92">
        <v>71.429000000000002</v>
      </c>
      <c r="AM20" s="91">
        <v>72.221999999999994</v>
      </c>
      <c r="AN20" s="93">
        <v>40</v>
      </c>
      <c r="AO20" s="91">
        <v>61.110999999999997</v>
      </c>
      <c r="AP20" s="93">
        <v>44.444000000000003</v>
      </c>
      <c r="AQ20" s="93">
        <v>42.856999999999999</v>
      </c>
      <c r="AR20" s="93">
        <v>40</v>
      </c>
    </row>
    <row r="21" spans="1:45" ht="22.5" x14ac:dyDescent="0.15">
      <c r="A21" s="2" t="s">
        <v>29</v>
      </c>
      <c r="B21" s="3" t="s">
        <v>84</v>
      </c>
      <c r="C21" s="5" t="s">
        <v>85</v>
      </c>
      <c r="D21" s="3" t="s">
        <v>77</v>
      </c>
      <c r="E21" s="4" t="s">
        <v>30</v>
      </c>
      <c r="F21" s="84">
        <v>164</v>
      </c>
      <c r="G21" s="84">
        <v>44.69</v>
      </c>
      <c r="H21" s="85">
        <v>133</v>
      </c>
      <c r="I21" s="85">
        <v>37.25</v>
      </c>
      <c r="J21" s="84">
        <v>297</v>
      </c>
      <c r="K21" s="85">
        <v>41.02</v>
      </c>
      <c r="L21" s="90">
        <v>40.101999999999997</v>
      </c>
      <c r="M21" s="203">
        <v>41.021999999999998</v>
      </c>
      <c r="N21" s="91">
        <v>45</v>
      </c>
      <c r="O21" s="91">
        <v>71.429000000000002</v>
      </c>
      <c r="P21" s="93">
        <v>8.6959999999999997</v>
      </c>
      <c r="Q21" s="94">
        <v>30.556000000000001</v>
      </c>
      <c r="R21" s="91">
        <v>55.881999999999998</v>
      </c>
      <c r="S21" s="91">
        <v>75</v>
      </c>
      <c r="T21" s="93">
        <v>32.393999999999998</v>
      </c>
      <c r="U21" s="91">
        <v>60</v>
      </c>
      <c r="V21" s="91">
        <v>75</v>
      </c>
      <c r="W21" s="93">
        <v>29.73</v>
      </c>
      <c r="X21" s="94">
        <v>14.286</v>
      </c>
      <c r="Y21" s="93">
        <v>36.957000000000001</v>
      </c>
      <c r="Z21" s="91">
        <v>45.713999999999999</v>
      </c>
      <c r="AA21" s="93">
        <v>32.726999999999997</v>
      </c>
      <c r="AB21" s="91">
        <v>50.877000000000002</v>
      </c>
      <c r="AC21" s="93">
        <v>0</v>
      </c>
      <c r="AD21" s="93">
        <v>35.713999999999999</v>
      </c>
      <c r="AE21" s="92">
        <v>44.444000000000003</v>
      </c>
      <c r="AF21" s="93">
        <v>31.25</v>
      </c>
      <c r="AG21" s="93">
        <v>0</v>
      </c>
      <c r="AH21" s="93">
        <v>33.332999999999998</v>
      </c>
      <c r="AI21" s="93">
        <v>0</v>
      </c>
      <c r="AJ21" s="93">
        <v>25</v>
      </c>
      <c r="AK21" s="93">
        <v>21.053000000000001</v>
      </c>
      <c r="AL21" s="92">
        <v>100</v>
      </c>
      <c r="AM21" s="93">
        <v>33.332999999999998</v>
      </c>
      <c r="AN21" s="93">
        <v>20</v>
      </c>
      <c r="AO21" s="91">
        <v>44.444000000000003</v>
      </c>
      <c r="AP21" s="93">
        <v>33.332999999999998</v>
      </c>
      <c r="AQ21" s="93">
        <v>28.571000000000002</v>
      </c>
      <c r="AR21" s="93">
        <v>20</v>
      </c>
    </row>
    <row r="22" spans="1:45" ht="42" x14ac:dyDescent="0.15">
      <c r="A22" s="23" t="s">
        <v>31</v>
      </c>
      <c r="B22" s="24" t="s">
        <v>86</v>
      </c>
      <c r="C22" s="25" t="s">
        <v>87</v>
      </c>
      <c r="D22" s="24" t="s">
        <v>78</v>
      </c>
      <c r="E22" s="54" t="s">
        <v>32</v>
      </c>
      <c r="F22" s="84">
        <v>196</v>
      </c>
      <c r="G22" s="84">
        <v>32.29</v>
      </c>
      <c r="H22" s="85">
        <v>228</v>
      </c>
      <c r="I22" s="85">
        <v>39.36</v>
      </c>
      <c r="J22" s="84">
        <v>424</v>
      </c>
      <c r="K22" s="85">
        <v>35.770000000000003</v>
      </c>
      <c r="L22" s="90">
        <v>41.015000000000001</v>
      </c>
      <c r="M22" s="201">
        <v>35.773000000000003</v>
      </c>
      <c r="N22" s="91">
        <v>45</v>
      </c>
      <c r="O22" s="93">
        <v>16.667000000000002</v>
      </c>
      <c r="P22" s="93">
        <v>30.434999999999999</v>
      </c>
      <c r="Q22" s="94">
        <v>26.388999999999999</v>
      </c>
      <c r="R22" s="91">
        <v>45.588000000000001</v>
      </c>
      <c r="S22" s="93">
        <v>40.179000000000002</v>
      </c>
      <c r="T22" s="91">
        <v>50</v>
      </c>
      <c r="U22" s="93">
        <v>36.667000000000002</v>
      </c>
      <c r="V22" s="91">
        <v>50</v>
      </c>
      <c r="W22" s="91">
        <v>41.892000000000003</v>
      </c>
      <c r="X22" s="92">
        <v>50</v>
      </c>
      <c r="Y22" s="93">
        <v>27.173999999999999</v>
      </c>
      <c r="Z22" s="91">
        <v>42.856999999999999</v>
      </c>
      <c r="AA22" s="91">
        <v>43.636000000000003</v>
      </c>
      <c r="AB22" s="93">
        <v>8.7720000000000002</v>
      </c>
      <c r="AC22" s="91">
        <v>50</v>
      </c>
      <c r="AD22" s="93">
        <v>28.571000000000002</v>
      </c>
      <c r="AE22" s="94">
        <v>22.222000000000001</v>
      </c>
      <c r="AF22" s="91">
        <v>46.875</v>
      </c>
      <c r="AG22" s="93">
        <v>0</v>
      </c>
      <c r="AH22" s="91">
        <v>50</v>
      </c>
      <c r="AI22" s="91">
        <v>50</v>
      </c>
      <c r="AJ22" s="93">
        <v>25</v>
      </c>
      <c r="AK22" s="91">
        <v>50</v>
      </c>
      <c r="AL22" s="94">
        <v>7.1429999999999998</v>
      </c>
      <c r="AM22" s="91">
        <v>50</v>
      </c>
      <c r="AN22" s="93">
        <v>10</v>
      </c>
      <c r="AO22" s="93">
        <v>36.110999999999997</v>
      </c>
      <c r="AP22" s="93">
        <v>33.332999999999998</v>
      </c>
      <c r="AQ22" s="91">
        <v>50</v>
      </c>
      <c r="AR22" s="93">
        <v>30</v>
      </c>
    </row>
    <row r="23" spans="1:45" x14ac:dyDescent="0.15">
      <c r="A23" s="47" t="s">
        <v>21</v>
      </c>
      <c r="B23" s="22" t="s">
        <v>84</v>
      </c>
      <c r="C23" s="48" t="s">
        <v>85</v>
      </c>
      <c r="D23" s="22" t="s">
        <v>73</v>
      </c>
      <c r="E23" s="49" t="s">
        <v>22</v>
      </c>
      <c r="F23" s="84">
        <v>113</v>
      </c>
      <c r="G23" s="84">
        <v>30.79</v>
      </c>
      <c r="H23" s="85">
        <v>137</v>
      </c>
      <c r="I23" s="85">
        <v>38.380000000000003</v>
      </c>
      <c r="J23" s="84">
        <v>250</v>
      </c>
      <c r="K23" s="85">
        <v>34.53</v>
      </c>
      <c r="L23" s="90">
        <v>39.055999999999997</v>
      </c>
      <c r="M23" s="201">
        <v>34.53</v>
      </c>
      <c r="N23" s="91">
        <v>60</v>
      </c>
      <c r="O23" s="91">
        <v>47.619</v>
      </c>
      <c r="P23" s="93">
        <v>34.783000000000001</v>
      </c>
      <c r="Q23" s="94">
        <v>2.778</v>
      </c>
      <c r="R23" s="91">
        <v>50</v>
      </c>
      <c r="S23" s="91">
        <v>62.5</v>
      </c>
      <c r="T23" s="93">
        <v>26.760999999999999</v>
      </c>
      <c r="U23" s="93">
        <v>6.6669999999999998</v>
      </c>
      <c r="V23" s="91">
        <v>62.5</v>
      </c>
      <c r="W23" s="93">
        <v>29.73</v>
      </c>
      <c r="X23" s="94">
        <v>0</v>
      </c>
      <c r="Y23" s="93">
        <v>33.695999999999998</v>
      </c>
      <c r="Z23" s="91">
        <v>57.143000000000001</v>
      </c>
      <c r="AA23" s="91">
        <v>50.908999999999999</v>
      </c>
      <c r="AB23" s="93">
        <v>3.5089999999999999</v>
      </c>
      <c r="AC23" s="91">
        <v>66.667000000000002</v>
      </c>
      <c r="AD23" s="93">
        <v>0</v>
      </c>
      <c r="AE23" s="94">
        <v>33.332999999999998</v>
      </c>
      <c r="AF23" s="93">
        <v>31.25</v>
      </c>
      <c r="AG23" s="93">
        <v>0</v>
      </c>
      <c r="AH23" s="93">
        <v>33.332999999999998</v>
      </c>
      <c r="AI23" s="93">
        <v>0</v>
      </c>
      <c r="AJ23" s="93">
        <v>0</v>
      </c>
      <c r="AK23" s="91">
        <v>52.631999999999998</v>
      </c>
      <c r="AL23" s="94">
        <v>14.286</v>
      </c>
      <c r="AM23" s="91">
        <v>77.778000000000006</v>
      </c>
      <c r="AN23" s="93">
        <v>20</v>
      </c>
      <c r="AO23" s="93">
        <v>16.667000000000002</v>
      </c>
      <c r="AP23" s="93">
        <v>11.111000000000001</v>
      </c>
      <c r="AQ23" s="91">
        <v>57.143000000000001</v>
      </c>
      <c r="AR23" s="93">
        <v>10</v>
      </c>
    </row>
    <row r="24" spans="1:45" ht="33.75" x14ac:dyDescent="0.15">
      <c r="A24" s="41" t="s">
        <v>36</v>
      </c>
      <c r="B24" s="21" t="s">
        <v>84</v>
      </c>
      <c r="C24" s="42" t="s">
        <v>85</v>
      </c>
      <c r="D24" s="21" t="s">
        <v>72</v>
      </c>
      <c r="E24" s="43" t="s">
        <v>19</v>
      </c>
      <c r="F24" s="84">
        <v>97</v>
      </c>
      <c r="G24" s="84">
        <v>26.43</v>
      </c>
      <c r="H24" s="85">
        <v>113</v>
      </c>
      <c r="I24" s="85">
        <v>31.65</v>
      </c>
      <c r="J24" s="84">
        <v>210</v>
      </c>
      <c r="K24" s="85">
        <v>29.01</v>
      </c>
      <c r="L24" s="90">
        <v>30.978000000000002</v>
      </c>
      <c r="M24" s="201">
        <v>29.006</v>
      </c>
      <c r="N24" s="91">
        <v>45</v>
      </c>
      <c r="O24" s="91">
        <v>52.381</v>
      </c>
      <c r="P24" s="93">
        <v>8.6959999999999997</v>
      </c>
      <c r="Q24" s="94">
        <v>25</v>
      </c>
      <c r="R24" s="91">
        <v>76.471000000000004</v>
      </c>
      <c r="S24" s="93">
        <v>14.286</v>
      </c>
      <c r="T24" s="93">
        <v>18.309999999999999</v>
      </c>
      <c r="U24" s="91">
        <v>46.667000000000002</v>
      </c>
      <c r="V24" s="91">
        <v>62.5</v>
      </c>
      <c r="W24" s="93">
        <v>16.216000000000001</v>
      </c>
      <c r="X24" s="92">
        <v>42.856999999999999</v>
      </c>
      <c r="Y24" s="91">
        <v>33.695999999999998</v>
      </c>
      <c r="Z24" s="91">
        <v>34.286000000000001</v>
      </c>
      <c r="AA24" s="91">
        <v>40</v>
      </c>
      <c r="AB24" s="93">
        <v>17.544</v>
      </c>
      <c r="AC24" s="93">
        <v>0</v>
      </c>
      <c r="AD24" s="93">
        <v>7.1429999999999998</v>
      </c>
      <c r="AE24" s="94">
        <v>0</v>
      </c>
      <c r="AF24" s="93">
        <v>18.75</v>
      </c>
      <c r="AG24" s="93">
        <v>0</v>
      </c>
      <c r="AH24" s="93">
        <v>11.111000000000001</v>
      </c>
      <c r="AI24" s="93">
        <v>0</v>
      </c>
      <c r="AJ24" s="91">
        <v>37.5</v>
      </c>
      <c r="AK24" s="93">
        <v>10.526</v>
      </c>
      <c r="AL24" s="92">
        <v>85.713999999999999</v>
      </c>
      <c r="AM24" s="91">
        <v>44.444000000000003</v>
      </c>
      <c r="AN24" s="91">
        <v>40</v>
      </c>
      <c r="AO24" s="91">
        <v>33.332999999999998</v>
      </c>
      <c r="AP24" s="91">
        <v>33.332999999999998</v>
      </c>
      <c r="AQ24" s="93">
        <v>0</v>
      </c>
      <c r="AR24" s="93">
        <v>10</v>
      </c>
    </row>
    <row r="25" spans="1:45" ht="33.75" x14ac:dyDescent="0.15">
      <c r="A25" s="78" t="s">
        <v>39</v>
      </c>
      <c r="B25" s="79" t="s">
        <v>84</v>
      </c>
      <c r="C25" s="78" t="s">
        <v>85</v>
      </c>
      <c r="D25" s="79" t="s">
        <v>72</v>
      </c>
      <c r="E25" s="80" t="s">
        <v>19</v>
      </c>
      <c r="F25" s="86">
        <v>75</v>
      </c>
      <c r="G25" s="86">
        <v>20.440000000000001</v>
      </c>
      <c r="H25" s="87">
        <v>80</v>
      </c>
      <c r="I25" s="87">
        <v>22.41</v>
      </c>
      <c r="J25" s="86">
        <v>155</v>
      </c>
      <c r="K25" s="87">
        <v>21.41</v>
      </c>
      <c r="L25" s="95">
        <v>21.986999999999998</v>
      </c>
      <c r="M25" s="218">
        <v>21.408999999999999</v>
      </c>
      <c r="N25" s="96">
        <v>45</v>
      </c>
      <c r="O25" s="96">
        <v>38.094999999999999</v>
      </c>
      <c r="P25" s="97">
        <v>0</v>
      </c>
      <c r="Q25" s="98">
        <v>8.3330000000000002</v>
      </c>
      <c r="R25" s="96">
        <v>26.471</v>
      </c>
      <c r="S25" s="96">
        <v>60.713999999999999</v>
      </c>
      <c r="T25" s="97">
        <v>12.676</v>
      </c>
      <c r="U25" s="97">
        <v>6.6669999999999998</v>
      </c>
      <c r="V25" s="97">
        <v>12.5</v>
      </c>
      <c r="W25" s="97">
        <v>18.919</v>
      </c>
      <c r="X25" s="99">
        <v>28.571000000000002</v>
      </c>
      <c r="Y25" s="97">
        <v>6.5220000000000002</v>
      </c>
      <c r="Z25" s="97">
        <v>14.286</v>
      </c>
      <c r="AA25" s="96">
        <v>36.363999999999997</v>
      </c>
      <c r="AB25" s="96">
        <v>24.561</v>
      </c>
      <c r="AC25" s="96">
        <v>33.332999999999998</v>
      </c>
      <c r="AD25" s="97">
        <v>0</v>
      </c>
      <c r="AE25" s="98">
        <v>11.111000000000001</v>
      </c>
      <c r="AF25" s="97">
        <v>18.75</v>
      </c>
      <c r="AG25" s="97">
        <v>0</v>
      </c>
      <c r="AH25" s="96">
        <v>22.222000000000001</v>
      </c>
      <c r="AI25" s="97">
        <v>0</v>
      </c>
      <c r="AJ25" s="97">
        <v>0</v>
      </c>
      <c r="AK25" s="97">
        <v>21.053000000000001</v>
      </c>
      <c r="AL25" s="99">
        <v>57.143000000000001</v>
      </c>
      <c r="AM25" s="97">
        <v>11.111000000000001</v>
      </c>
      <c r="AN25" s="97">
        <v>0</v>
      </c>
      <c r="AO25" s="96">
        <v>33.332999999999998</v>
      </c>
      <c r="AP25" s="97">
        <v>11.111000000000001</v>
      </c>
      <c r="AQ25" s="97">
        <v>0</v>
      </c>
      <c r="AR25" s="97">
        <v>20</v>
      </c>
    </row>
    <row r="26" spans="1:45" s="67" customFormat="1" ht="31.5" x14ac:dyDescent="0.15">
      <c r="A26" s="81" t="s">
        <v>37</v>
      </c>
      <c r="B26" s="82" t="s">
        <v>86</v>
      </c>
      <c r="C26" s="81" t="s">
        <v>87</v>
      </c>
      <c r="D26" s="82" t="s">
        <v>75</v>
      </c>
      <c r="E26" s="83" t="s">
        <v>26</v>
      </c>
      <c r="F26" s="88">
        <v>50</v>
      </c>
      <c r="G26" s="88">
        <v>8.0399999999999991</v>
      </c>
      <c r="H26" s="89">
        <v>106</v>
      </c>
      <c r="I26" s="89">
        <v>19.89</v>
      </c>
      <c r="J26" s="88">
        <v>156</v>
      </c>
      <c r="K26" s="89">
        <v>13.88</v>
      </c>
      <c r="L26" s="100">
        <v>18.204000000000001</v>
      </c>
      <c r="M26" s="219">
        <v>13.881</v>
      </c>
      <c r="N26" s="101">
        <v>25</v>
      </c>
      <c r="O26" s="102">
        <v>4.7619999999999996</v>
      </c>
      <c r="P26" s="102">
        <v>4.3479999999999999</v>
      </c>
      <c r="Q26" s="102">
        <v>8.3330000000000002</v>
      </c>
      <c r="R26" s="102">
        <v>17.646999999999998</v>
      </c>
      <c r="S26" s="101">
        <v>25.893000000000001</v>
      </c>
      <c r="T26" s="102">
        <v>11.972</v>
      </c>
      <c r="U26" s="102">
        <v>13.333</v>
      </c>
      <c r="V26" s="101">
        <v>37.5</v>
      </c>
      <c r="W26" s="102">
        <v>17.568000000000001</v>
      </c>
      <c r="X26" s="102">
        <v>7.1429999999999998</v>
      </c>
      <c r="Y26" s="102">
        <v>6.5220000000000002</v>
      </c>
      <c r="Z26" s="102">
        <v>15.714</v>
      </c>
      <c r="AA26" s="101">
        <v>26.364000000000001</v>
      </c>
      <c r="AB26" s="102">
        <v>9.6489999999999991</v>
      </c>
      <c r="AC26" s="102">
        <v>0</v>
      </c>
      <c r="AD26" s="102">
        <v>10.714</v>
      </c>
      <c r="AE26" s="102">
        <v>0</v>
      </c>
      <c r="AF26" s="102">
        <v>3.125</v>
      </c>
      <c r="AG26" s="102">
        <v>0</v>
      </c>
      <c r="AH26" s="102">
        <v>11.111000000000001</v>
      </c>
      <c r="AI26" s="102">
        <v>0</v>
      </c>
      <c r="AJ26" s="101">
        <v>25</v>
      </c>
      <c r="AK26" s="101">
        <v>26.315999999999999</v>
      </c>
      <c r="AL26" s="102">
        <v>0</v>
      </c>
      <c r="AM26" s="101">
        <v>25</v>
      </c>
      <c r="AN26" s="102">
        <v>10</v>
      </c>
      <c r="AO26" s="102">
        <v>13.888999999999999</v>
      </c>
      <c r="AP26" s="102">
        <v>0</v>
      </c>
      <c r="AQ26" s="102">
        <v>0</v>
      </c>
      <c r="AR26" s="102">
        <v>5</v>
      </c>
    </row>
    <row r="27" spans="1:45" s="75" customFormat="1" x14ac:dyDescent="0.15">
      <c r="A27" s="69"/>
      <c r="B27" s="70"/>
      <c r="C27" s="69"/>
      <c r="D27" s="70"/>
      <c r="E27" s="64"/>
      <c r="F27" s="65"/>
      <c r="G27" s="65"/>
      <c r="H27" s="66"/>
      <c r="I27" s="66"/>
      <c r="J27" s="65"/>
      <c r="K27" s="66"/>
      <c r="L27" s="71"/>
      <c r="M27" s="72"/>
      <c r="N27" s="73"/>
      <c r="O27" s="74"/>
      <c r="P27" s="74"/>
      <c r="Q27" s="74"/>
      <c r="R27" s="74"/>
      <c r="S27" s="73"/>
      <c r="T27" s="74"/>
      <c r="U27" s="74"/>
      <c r="V27" s="73"/>
      <c r="W27" s="74"/>
      <c r="X27" s="74"/>
      <c r="Y27" s="74"/>
      <c r="Z27" s="74"/>
      <c r="AA27" s="73"/>
      <c r="AB27" s="74"/>
      <c r="AC27" s="74"/>
      <c r="AD27" s="74"/>
      <c r="AE27" s="74"/>
      <c r="AF27" s="74"/>
      <c r="AG27" s="74"/>
      <c r="AH27" s="74"/>
      <c r="AI27" s="74"/>
      <c r="AJ27" s="73"/>
      <c r="AK27" s="73"/>
      <c r="AL27" s="74"/>
      <c r="AM27" s="73"/>
      <c r="AN27" s="74"/>
      <c r="AO27" s="74"/>
      <c r="AP27" s="74"/>
      <c r="AQ27" s="74"/>
      <c r="AR27" s="74"/>
      <c r="AS27" s="67"/>
    </row>
    <row r="28" spans="1:45" s="67" customFormat="1" ht="135" x14ac:dyDescent="0.25">
      <c r="A28" s="318" t="s">
        <v>238</v>
      </c>
      <c r="B28" s="319"/>
      <c r="C28" s="319"/>
      <c r="D28" s="319"/>
      <c r="K28" s="68" t="s">
        <v>224</v>
      </c>
      <c r="L28" s="76" t="s">
        <v>4</v>
      </c>
      <c r="M28" s="208" t="s">
        <v>5</v>
      </c>
      <c r="N28" s="77" t="s">
        <v>6</v>
      </c>
      <c r="O28" s="77" t="s">
        <v>7</v>
      </c>
      <c r="P28" s="77" t="s">
        <v>8</v>
      </c>
      <c r="Q28" s="77" t="s">
        <v>9</v>
      </c>
      <c r="R28" s="77" t="s">
        <v>10</v>
      </c>
      <c r="S28" s="77" t="s">
        <v>11</v>
      </c>
      <c r="T28" s="77" t="s">
        <v>44</v>
      </c>
      <c r="U28" s="77" t="s">
        <v>45</v>
      </c>
      <c r="V28" s="77" t="s">
        <v>46</v>
      </c>
      <c r="W28" s="77" t="s">
        <v>47</v>
      </c>
      <c r="X28" s="77" t="s">
        <v>48</v>
      </c>
      <c r="Y28" s="77" t="s">
        <v>49</v>
      </c>
      <c r="Z28" s="77" t="s">
        <v>50</v>
      </c>
      <c r="AA28" s="77" t="s">
        <v>51</v>
      </c>
      <c r="AB28" s="77" t="s">
        <v>52</v>
      </c>
      <c r="AC28" s="77" t="s">
        <v>53</v>
      </c>
      <c r="AD28" s="77" t="s">
        <v>54</v>
      </c>
      <c r="AE28" s="77" t="s">
        <v>55</v>
      </c>
      <c r="AF28" s="77" t="s">
        <v>56</v>
      </c>
      <c r="AG28" s="77" t="s">
        <v>57</v>
      </c>
      <c r="AH28" s="77" t="s">
        <v>58</v>
      </c>
      <c r="AI28" s="77" t="s">
        <v>59</v>
      </c>
      <c r="AJ28" s="77" t="s">
        <v>60</v>
      </c>
      <c r="AK28" s="77" t="s">
        <v>61</v>
      </c>
      <c r="AL28" s="77" t="s">
        <v>62</v>
      </c>
      <c r="AM28" s="77" t="s">
        <v>63</v>
      </c>
      <c r="AN28" s="77" t="s">
        <v>64</v>
      </c>
      <c r="AO28" s="77" t="s">
        <v>65</v>
      </c>
      <c r="AP28" s="77" t="s">
        <v>66</v>
      </c>
      <c r="AQ28" s="77" t="s">
        <v>67</v>
      </c>
      <c r="AR28" s="77" t="s">
        <v>68</v>
      </c>
    </row>
    <row r="29" spans="1:45" ht="22.5" x14ac:dyDescent="0.15">
      <c r="A29" s="27" t="s">
        <v>116</v>
      </c>
      <c r="B29" s="27"/>
      <c r="C29" s="27"/>
      <c r="D29" s="28" t="s">
        <v>69</v>
      </c>
      <c r="E29" s="105"/>
      <c r="F29" s="58"/>
      <c r="G29" s="37"/>
      <c r="H29" s="58"/>
      <c r="I29" s="37"/>
      <c r="J29" s="60">
        <f>(J7+J18)/2</f>
        <v>505</v>
      </c>
      <c r="K29" s="213">
        <f>(K7+K18)/2</f>
        <v>69.75</v>
      </c>
      <c r="L29" s="188">
        <f>(L7+L18)/2</f>
        <v>72.916499999999999</v>
      </c>
      <c r="M29" s="209">
        <f>(M7+M18)/2</f>
        <v>69.751000000000005</v>
      </c>
      <c r="N29" s="37">
        <f t="shared" ref="N29:AR29" si="0">(N7+N18)/2</f>
        <v>95</v>
      </c>
      <c r="O29" s="37">
        <f t="shared" si="0"/>
        <v>83.333500000000001</v>
      </c>
      <c r="P29" s="37">
        <f t="shared" si="0"/>
        <v>65.217500000000001</v>
      </c>
      <c r="Q29" s="37">
        <f t="shared" si="0"/>
        <v>61.111499999999999</v>
      </c>
      <c r="R29" s="37">
        <f t="shared" si="0"/>
        <v>63.235500000000002</v>
      </c>
      <c r="S29" s="37">
        <f t="shared" si="0"/>
        <v>79.464500000000001</v>
      </c>
      <c r="T29" s="37">
        <f t="shared" si="0"/>
        <v>71.831000000000003</v>
      </c>
      <c r="U29" s="37">
        <f t="shared" si="0"/>
        <v>70</v>
      </c>
      <c r="V29" s="37">
        <f t="shared" si="0"/>
        <v>68.75</v>
      </c>
      <c r="W29" s="198">
        <f t="shared" si="0"/>
        <v>55.405499999999996</v>
      </c>
      <c r="X29" s="198">
        <f t="shared" si="0"/>
        <v>57.142499999999998</v>
      </c>
      <c r="Y29" s="37">
        <f t="shared" si="0"/>
        <v>70.652000000000001</v>
      </c>
      <c r="Z29" s="37">
        <f t="shared" si="0"/>
        <v>65.714500000000001</v>
      </c>
      <c r="AA29" s="37">
        <f t="shared" si="0"/>
        <v>63.636499999999998</v>
      </c>
      <c r="AB29" s="37">
        <f t="shared" si="0"/>
        <v>76.3155</v>
      </c>
      <c r="AC29" s="37">
        <f t="shared" si="0"/>
        <v>66.667000000000002</v>
      </c>
      <c r="AD29" s="37">
        <f t="shared" si="0"/>
        <v>64.285499999999999</v>
      </c>
      <c r="AE29" s="37">
        <f t="shared" si="0"/>
        <v>77.778000000000006</v>
      </c>
      <c r="AF29" s="37">
        <f t="shared" si="0"/>
        <v>68.75</v>
      </c>
      <c r="AG29" s="198">
        <f t="shared" si="0"/>
        <v>50</v>
      </c>
      <c r="AH29" s="37">
        <f t="shared" si="0"/>
        <v>72.222000000000008</v>
      </c>
      <c r="AI29" s="198">
        <f t="shared" si="0"/>
        <v>50</v>
      </c>
      <c r="AJ29" s="198">
        <f t="shared" si="0"/>
        <v>37.5</v>
      </c>
      <c r="AK29" s="37">
        <f t="shared" si="0"/>
        <v>76.316000000000003</v>
      </c>
      <c r="AL29" s="37">
        <f t="shared" si="0"/>
        <v>78.5715</v>
      </c>
      <c r="AM29" s="37">
        <f t="shared" si="0"/>
        <v>75</v>
      </c>
      <c r="AN29" s="198">
        <f t="shared" si="0"/>
        <v>30</v>
      </c>
      <c r="AO29" s="37">
        <f t="shared" si="0"/>
        <v>75</v>
      </c>
      <c r="AP29" s="37">
        <f t="shared" si="0"/>
        <v>83.333500000000001</v>
      </c>
      <c r="AQ29" s="198">
        <f t="shared" si="0"/>
        <v>50</v>
      </c>
      <c r="AR29" s="37">
        <f t="shared" si="0"/>
        <v>65</v>
      </c>
      <c r="AS29" s="67"/>
    </row>
    <row r="30" spans="1:45" ht="45" x14ac:dyDescent="0.15">
      <c r="A30" s="27" t="s">
        <v>117</v>
      </c>
      <c r="B30" s="27"/>
      <c r="C30" s="27"/>
      <c r="D30" s="29" t="s">
        <v>74</v>
      </c>
      <c r="E30" s="27"/>
      <c r="F30" s="58"/>
      <c r="G30" s="37"/>
      <c r="H30" s="58"/>
      <c r="I30" s="37"/>
      <c r="J30" s="60">
        <f>(J8+J20+J23)/3</f>
        <v>394.66666666666669</v>
      </c>
      <c r="K30" s="213">
        <f>(K8+K20+K23)/3</f>
        <v>54.51</v>
      </c>
      <c r="L30" s="199">
        <f>(L8+L20+L23)/3</f>
        <v>59.259333333333338</v>
      </c>
      <c r="M30" s="210">
        <f>(M8+M20+M23)/3</f>
        <v>54.512</v>
      </c>
      <c r="N30" s="37">
        <f t="shared" ref="N30:AR30" si="1">(N8+N20+N23)/3</f>
        <v>61.666666666666664</v>
      </c>
      <c r="O30" s="37">
        <f t="shared" si="1"/>
        <v>73.015666666666661</v>
      </c>
      <c r="P30" s="198">
        <f t="shared" si="1"/>
        <v>42.029333333333334</v>
      </c>
      <c r="Q30" s="198">
        <f t="shared" si="1"/>
        <v>46.29666666666666</v>
      </c>
      <c r="R30" s="37">
        <f t="shared" si="1"/>
        <v>76.470666666666659</v>
      </c>
      <c r="S30" s="37">
        <f t="shared" si="1"/>
        <v>69.64266666666667</v>
      </c>
      <c r="T30" s="198">
        <f t="shared" si="1"/>
        <v>56.80766666666667</v>
      </c>
      <c r="U30" s="198">
        <f t="shared" si="1"/>
        <v>46.666666666666664</v>
      </c>
      <c r="V30" s="37">
        <f t="shared" si="1"/>
        <v>83.333333333333329</v>
      </c>
      <c r="W30" s="198">
        <f t="shared" si="1"/>
        <v>55.855999999999995</v>
      </c>
      <c r="X30" s="198">
        <f t="shared" si="1"/>
        <v>42.856999999999999</v>
      </c>
      <c r="Y30" s="198">
        <f t="shared" si="1"/>
        <v>49.637666666666668</v>
      </c>
      <c r="Z30" s="198">
        <f t="shared" si="1"/>
        <v>50.476333333333336</v>
      </c>
      <c r="AA30" s="198">
        <f t="shared" si="1"/>
        <v>51.514999999999993</v>
      </c>
      <c r="AB30" s="198">
        <f t="shared" si="1"/>
        <v>39.181333333333335</v>
      </c>
      <c r="AC30" s="37">
        <f t="shared" si="1"/>
        <v>72.222333333333339</v>
      </c>
      <c r="AD30" s="198">
        <f t="shared" si="1"/>
        <v>26.190666666666669</v>
      </c>
      <c r="AE30" s="198">
        <f t="shared" si="1"/>
        <v>59.259000000000007</v>
      </c>
      <c r="AF30" s="198">
        <f t="shared" si="1"/>
        <v>45.833333333333336</v>
      </c>
      <c r="AG30" s="198">
        <f t="shared" si="1"/>
        <v>33.333333333333336</v>
      </c>
      <c r="AH30" s="198">
        <f t="shared" si="1"/>
        <v>51.851666666666667</v>
      </c>
      <c r="AI30" s="198">
        <f t="shared" si="1"/>
        <v>33.333333333333336</v>
      </c>
      <c r="AJ30" s="198">
        <f t="shared" si="1"/>
        <v>33.333333333333336</v>
      </c>
      <c r="AK30" s="37">
        <f t="shared" si="1"/>
        <v>63.158000000000008</v>
      </c>
      <c r="AL30" s="198">
        <f t="shared" si="1"/>
        <v>57.143000000000001</v>
      </c>
      <c r="AM30" s="37">
        <f t="shared" si="1"/>
        <v>81.481333333333339</v>
      </c>
      <c r="AN30" s="198">
        <f t="shared" si="1"/>
        <v>53.333333333333336</v>
      </c>
      <c r="AO30" s="198">
        <f t="shared" si="1"/>
        <v>50</v>
      </c>
      <c r="AP30" s="198">
        <f t="shared" si="1"/>
        <v>48.147999999999996</v>
      </c>
      <c r="AQ30" s="198">
        <f t="shared" si="1"/>
        <v>57.143000000000001</v>
      </c>
      <c r="AR30" s="198">
        <f t="shared" si="1"/>
        <v>46.666666666666664</v>
      </c>
      <c r="AS30" s="67"/>
    </row>
    <row r="31" spans="1:45" ht="33.75" x14ac:dyDescent="0.15">
      <c r="A31" s="27" t="s">
        <v>118</v>
      </c>
      <c r="B31" s="27"/>
      <c r="C31" s="27"/>
      <c r="D31" s="30" t="s">
        <v>71</v>
      </c>
      <c r="E31" s="27"/>
      <c r="F31" s="58"/>
      <c r="G31" s="37"/>
      <c r="H31" s="58"/>
      <c r="I31" s="37"/>
      <c r="J31" s="60">
        <f>(J9+J12+J15)/3</f>
        <v>506</v>
      </c>
      <c r="K31" s="213">
        <f>(K9+K12+K15)/3</f>
        <v>69.889999999999986</v>
      </c>
      <c r="L31" s="188">
        <f>(L9+L12+L15)/3</f>
        <v>73.194666666666663</v>
      </c>
      <c r="M31" s="209">
        <f>(M9+M12+M15)/3</f>
        <v>69.88933333333334</v>
      </c>
      <c r="N31" s="37">
        <f t="shared" ref="N31:AR31" si="2">(N9+N12+N15)/3</f>
        <v>88.333333333333329</v>
      </c>
      <c r="O31" s="37">
        <f t="shared" si="2"/>
        <v>88.888666666666666</v>
      </c>
      <c r="P31" s="198">
        <f t="shared" si="2"/>
        <v>52.173666666666662</v>
      </c>
      <c r="Q31" s="37">
        <f t="shared" si="2"/>
        <v>69.444333333333319</v>
      </c>
      <c r="R31" s="37">
        <f t="shared" si="2"/>
        <v>78.431333333333328</v>
      </c>
      <c r="S31" s="37">
        <f t="shared" si="2"/>
        <v>85.119</v>
      </c>
      <c r="T31" s="37">
        <f t="shared" si="2"/>
        <v>65.727666666666664</v>
      </c>
      <c r="U31" s="37">
        <f t="shared" si="2"/>
        <v>88.88900000000001</v>
      </c>
      <c r="V31" s="37">
        <f t="shared" si="2"/>
        <v>83.333333333333329</v>
      </c>
      <c r="W31" s="37">
        <f t="shared" si="2"/>
        <v>68.468333333333334</v>
      </c>
      <c r="X31" s="37">
        <f t="shared" si="2"/>
        <v>76.190333333333328</v>
      </c>
      <c r="Y31" s="37">
        <f t="shared" si="2"/>
        <v>64.493000000000009</v>
      </c>
      <c r="Z31" s="37">
        <f t="shared" si="2"/>
        <v>62.856999999999999</v>
      </c>
      <c r="AA31" s="37">
        <f t="shared" si="2"/>
        <v>64.24233333333332</v>
      </c>
      <c r="AB31" s="37">
        <f t="shared" si="2"/>
        <v>71.345000000000013</v>
      </c>
      <c r="AC31" s="37">
        <f t="shared" si="2"/>
        <v>66.666666666666671</v>
      </c>
      <c r="AD31" s="198">
        <f t="shared" si="2"/>
        <v>54.762</v>
      </c>
      <c r="AE31" s="37">
        <f t="shared" si="2"/>
        <v>62.963333333333331</v>
      </c>
      <c r="AF31" s="37">
        <f t="shared" si="2"/>
        <v>62.5</v>
      </c>
      <c r="AG31" s="198">
        <f t="shared" si="2"/>
        <v>33.333333333333336</v>
      </c>
      <c r="AH31" s="198">
        <f t="shared" si="2"/>
        <v>51.851999999999997</v>
      </c>
      <c r="AI31" s="37">
        <f t="shared" si="2"/>
        <v>66.666666666666671</v>
      </c>
      <c r="AJ31" s="198">
        <f t="shared" si="2"/>
        <v>58.333333333333336</v>
      </c>
      <c r="AK31" s="37">
        <f t="shared" si="2"/>
        <v>61.403333333333329</v>
      </c>
      <c r="AL31" s="37">
        <f t="shared" si="2"/>
        <v>100</v>
      </c>
      <c r="AM31" s="37">
        <f t="shared" si="2"/>
        <v>87.036999999999992</v>
      </c>
      <c r="AN31" s="198">
        <f t="shared" si="2"/>
        <v>33.333333333333336</v>
      </c>
      <c r="AO31" s="37">
        <f t="shared" si="2"/>
        <v>74.073999999999998</v>
      </c>
      <c r="AP31" s="198">
        <f t="shared" si="2"/>
        <v>55.555666666666667</v>
      </c>
      <c r="AQ31" s="37">
        <f t="shared" si="2"/>
        <v>80.952333333333328</v>
      </c>
      <c r="AR31" s="198">
        <f t="shared" si="2"/>
        <v>60</v>
      </c>
      <c r="AS31" s="67"/>
    </row>
    <row r="32" spans="1:45" ht="33.75" x14ac:dyDescent="0.15">
      <c r="A32" s="32" t="s">
        <v>119</v>
      </c>
      <c r="B32" s="32"/>
      <c r="C32" s="32"/>
      <c r="D32" s="35" t="s">
        <v>72</v>
      </c>
      <c r="E32" s="27"/>
      <c r="F32" s="58"/>
      <c r="G32" s="38"/>
      <c r="H32" s="58"/>
      <c r="I32" s="38"/>
      <c r="J32" s="60">
        <f>(J10+J16+J24+J25)/4</f>
        <v>322.5</v>
      </c>
      <c r="K32" s="214">
        <f>(K10+K16+K24+K25)/4</f>
        <v>44.544999999999995</v>
      </c>
      <c r="L32" s="199">
        <f>(L10+L16+L24+L25)/4</f>
        <v>45.902250000000002</v>
      </c>
      <c r="M32" s="210">
        <f>(M10+M16+M24+M25)/4</f>
        <v>44.544499999999999</v>
      </c>
      <c r="N32" s="198">
        <f t="shared" ref="N32:AR32" si="3">(N10+N16+N24+N25)/4</f>
        <v>53.75</v>
      </c>
      <c r="O32" s="198">
        <f t="shared" si="3"/>
        <v>59.52375</v>
      </c>
      <c r="P32" s="198">
        <f t="shared" si="3"/>
        <v>20.652249999999999</v>
      </c>
      <c r="Q32" s="198">
        <f t="shared" si="3"/>
        <v>39.58325</v>
      </c>
      <c r="R32" s="58">
        <f t="shared" si="3"/>
        <v>69.853250000000003</v>
      </c>
      <c r="S32" s="198">
        <f t="shared" si="3"/>
        <v>54.91075</v>
      </c>
      <c r="T32" s="198">
        <f t="shared" si="3"/>
        <v>38.380249999999997</v>
      </c>
      <c r="U32" s="198">
        <f t="shared" si="3"/>
        <v>45.000250000000001</v>
      </c>
      <c r="V32" s="198">
        <f t="shared" si="3"/>
        <v>59.375</v>
      </c>
      <c r="W32" s="198">
        <f t="shared" si="3"/>
        <v>40.540500000000002</v>
      </c>
      <c r="X32" s="58">
        <f t="shared" si="3"/>
        <v>60.71425</v>
      </c>
      <c r="Y32" s="198">
        <f t="shared" si="3"/>
        <v>38.858750000000001</v>
      </c>
      <c r="Z32" s="198">
        <f t="shared" si="3"/>
        <v>42.143000000000001</v>
      </c>
      <c r="AA32" s="198">
        <f t="shared" si="3"/>
        <v>51.363750000000003</v>
      </c>
      <c r="AB32" s="198">
        <f t="shared" si="3"/>
        <v>42.543750000000003</v>
      </c>
      <c r="AC32" s="198">
        <f t="shared" si="3"/>
        <v>54.166499999999999</v>
      </c>
      <c r="AD32" s="198">
        <f t="shared" si="3"/>
        <v>19.642749999999999</v>
      </c>
      <c r="AE32" s="198">
        <f t="shared" si="3"/>
        <v>44.444499999999998</v>
      </c>
      <c r="AF32" s="198">
        <f t="shared" si="3"/>
        <v>40.625</v>
      </c>
      <c r="AG32" s="198">
        <f t="shared" si="3"/>
        <v>0</v>
      </c>
      <c r="AH32" s="198">
        <f t="shared" si="3"/>
        <v>44.444499999999998</v>
      </c>
      <c r="AI32" s="198">
        <f t="shared" si="3"/>
        <v>50</v>
      </c>
      <c r="AJ32" s="198">
        <f t="shared" si="3"/>
        <v>28.125</v>
      </c>
      <c r="AK32" s="198">
        <f t="shared" si="3"/>
        <v>42.105249999999998</v>
      </c>
      <c r="AL32" s="58">
        <f t="shared" si="3"/>
        <v>75</v>
      </c>
      <c r="AM32" s="198">
        <f t="shared" si="3"/>
        <v>51.388750000000002</v>
      </c>
      <c r="AN32" s="198">
        <f t="shared" si="3"/>
        <v>30</v>
      </c>
      <c r="AO32" s="198">
        <f t="shared" si="3"/>
        <v>44.444250000000004</v>
      </c>
      <c r="AP32" s="198">
        <f t="shared" si="3"/>
        <v>38.888749999999995</v>
      </c>
      <c r="AQ32" s="198">
        <f t="shared" si="3"/>
        <v>32.143000000000001</v>
      </c>
      <c r="AR32" s="198">
        <f t="shared" si="3"/>
        <v>37.5</v>
      </c>
      <c r="AS32" s="67"/>
    </row>
    <row r="33" spans="1:45" s="153" customFormat="1" ht="38.25" x14ac:dyDescent="0.15">
      <c r="A33" s="181" t="s">
        <v>120</v>
      </c>
      <c r="B33" s="181"/>
      <c r="C33" s="181"/>
      <c r="D33" s="195" t="s">
        <v>75</v>
      </c>
      <c r="E33" s="179"/>
      <c r="F33" s="60"/>
      <c r="G33" s="61"/>
      <c r="H33" s="60"/>
      <c r="I33" s="61"/>
      <c r="J33" s="60">
        <f>(J17+J26)/2</f>
        <v>321</v>
      </c>
      <c r="K33" s="215">
        <f>(K17+K26)/2</f>
        <v>33.25</v>
      </c>
      <c r="L33" s="194">
        <f>(L17+L26)/2</f>
        <v>37.787999999999997</v>
      </c>
      <c r="M33" s="211">
        <f>(M17+M26)/2</f>
        <v>33.252499999999998</v>
      </c>
      <c r="N33" s="61">
        <f t="shared" ref="N33:AR33" si="4">(N17+N26)/2</f>
        <v>40</v>
      </c>
      <c r="O33" s="61">
        <f t="shared" si="4"/>
        <v>32.143000000000001</v>
      </c>
      <c r="P33" s="61">
        <f t="shared" si="4"/>
        <v>21.739000000000001</v>
      </c>
      <c r="Q33" s="61">
        <f t="shared" si="4"/>
        <v>33.332999999999998</v>
      </c>
      <c r="R33" s="61">
        <f t="shared" si="4"/>
        <v>40.441000000000003</v>
      </c>
      <c r="S33" s="61">
        <f t="shared" si="4"/>
        <v>37.0535</v>
      </c>
      <c r="T33" s="61">
        <f t="shared" si="4"/>
        <v>35.211500000000001</v>
      </c>
      <c r="U33" s="61">
        <f t="shared" si="4"/>
        <v>31.666499999999999</v>
      </c>
      <c r="V33" s="192">
        <f t="shared" si="4"/>
        <v>56.25</v>
      </c>
      <c r="W33" s="61">
        <f t="shared" si="4"/>
        <v>31.756999999999998</v>
      </c>
      <c r="X33" s="61">
        <f t="shared" si="4"/>
        <v>46.4285</v>
      </c>
      <c r="Y33" s="61">
        <f t="shared" si="4"/>
        <v>29.076000000000001</v>
      </c>
      <c r="Z33" s="61">
        <f t="shared" si="4"/>
        <v>36.4285</v>
      </c>
      <c r="AA33" s="61">
        <f t="shared" si="4"/>
        <v>39.091000000000001</v>
      </c>
      <c r="AB33" s="61">
        <f t="shared" si="4"/>
        <v>27.193000000000001</v>
      </c>
      <c r="AC33" s="61">
        <f t="shared" si="4"/>
        <v>8.3335000000000008</v>
      </c>
      <c r="AD33" s="61">
        <f t="shared" si="4"/>
        <v>30.356999999999999</v>
      </c>
      <c r="AE33" s="61">
        <f t="shared" si="4"/>
        <v>36.110999999999997</v>
      </c>
      <c r="AF33" s="61">
        <f t="shared" si="4"/>
        <v>26.5625</v>
      </c>
      <c r="AG33" s="61">
        <f t="shared" si="4"/>
        <v>0</v>
      </c>
      <c r="AH33" s="61">
        <f t="shared" si="4"/>
        <v>33.333500000000001</v>
      </c>
      <c r="AI33" s="61">
        <f t="shared" si="4"/>
        <v>0</v>
      </c>
      <c r="AJ33" s="61">
        <f t="shared" si="4"/>
        <v>31.25</v>
      </c>
      <c r="AK33" s="192">
        <f t="shared" si="4"/>
        <v>52.631500000000003</v>
      </c>
      <c r="AL33" s="61">
        <f t="shared" si="4"/>
        <v>14.285500000000001</v>
      </c>
      <c r="AM33" s="61">
        <f t="shared" si="4"/>
        <v>40.277999999999999</v>
      </c>
      <c r="AN33" s="61">
        <f t="shared" si="4"/>
        <v>20</v>
      </c>
      <c r="AO33" s="61">
        <f t="shared" si="4"/>
        <v>29.166499999999999</v>
      </c>
      <c r="AP33" s="61">
        <f t="shared" si="4"/>
        <v>16.666499999999999</v>
      </c>
      <c r="AQ33" s="61">
        <f t="shared" si="4"/>
        <v>25</v>
      </c>
      <c r="AR33" s="61">
        <f t="shared" si="4"/>
        <v>32.5</v>
      </c>
      <c r="AS33" s="193"/>
    </row>
    <row r="34" spans="1:45" ht="56.25" x14ac:dyDescent="0.15">
      <c r="A34" s="27" t="s">
        <v>122</v>
      </c>
      <c r="B34" s="27"/>
      <c r="C34" s="27"/>
      <c r="D34" s="31" t="s">
        <v>79</v>
      </c>
      <c r="E34" s="27"/>
      <c r="F34" s="59"/>
      <c r="G34" s="39"/>
      <c r="H34" s="59"/>
      <c r="I34" s="39"/>
      <c r="J34" s="60">
        <f>J11</f>
        <v>514</v>
      </c>
      <c r="K34" s="216">
        <f>K11</f>
        <v>70.989999999999995</v>
      </c>
      <c r="L34" s="189">
        <f>L11</f>
        <v>69.844999999999999</v>
      </c>
      <c r="M34" s="209">
        <f>M11</f>
        <v>70.994</v>
      </c>
      <c r="N34" s="58">
        <f t="shared" ref="N34:AR34" si="5">N11</f>
        <v>85</v>
      </c>
      <c r="O34" s="58">
        <f t="shared" si="5"/>
        <v>90.475999999999999</v>
      </c>
      <c r="P34" s="198">
        <f t="shared" si="5"/>
        <v>52.173999999999999</v>
      </c>
      <c r="Q34" s="58">
        <f t="shared" si="5"/>
        <v>66.667000000000002</v>
      </c>
      <c r="R34" s="58">
        <f t="shared" si="5"/>
        <v>100</v>
      </c>
      <c r="S34" s="58">
        <f t="shared" si="5"/>
        <v>78.570999999999998</v>
      </c>
      <c r="T34" s="58">
        <f t="shared" si="5"/>
        <v>70.423000000000002</v>
      </c>
      <c r="U34" s="58">
        <f t="shared" si="5"/>
        <v>80</v>
      </c>
      <c r="V34" s="58">
        <f t="shared" si="5"/>
        <v>87.5</v>
      </c>
      <c r="W34" s="58">
        <f t="shared" si="5"/>
        <v>64.864999999999995</v>
      </c>
      <c r="X34" s="58">
        <f t="shared" si="5"/>
        <v>100</v>
      </c>
      <c r="Y34" s="58">
        <f t="shared" si="5"/>
        <v>68.477999999999994</v>
      </c>
      <c r="Z34" s="58">
        <f t="shared" si="5"/>
        <v>91.429000000000002</v>
      </c>
      <c r="AA34" s="58">
        <f t="shared" si="5"/>
        <v>65.454999999999998</v>
      </c>
      <c r="AB34" s="58">
        <f t="shared" si="5"/>
        <v>63.158000000000001</v>
      </c>
      <c r="AC34" s="198">
        <f t="shared" si="5"/>
        <v>50</v>
      </c>
      <c r="AD34" s="58">
        <f t="shared" si="5"/>
        <v>78.570999999999998</v>
      </c>
      <c r="AE34" s="198">
        <f t="shared" si="5"/>
        <v>55.555999999999997</v>
      </c>
      <c r="AF34" s="198">
        <f t="shared" si="5"/>
        <v>56.25</v>
      </c>
      <c r="AG34" s="198">
        <f t="shared" si="5"/>
        <v>0</v>
      </c>
      <c r="AH34" s="58">
        <f t="shared" si="5"/>
        <v>77.778000000000006</v>
      </c>
      <c r="AI34" s="198">
        <f t="shared" si="5"/>
        <v>0</v>
      </c>
      <c r="AJ34" s="58">
        <f t="shared" si="5"/>
        <v>62.5</v>
      </c>
      <c r="AK34" s="198">
        <f t="shared" si="5"/>
        <v>52.631999999999998</v>
      </c>
      <c r="AL34" s="58">
        <f t="shared" si="5"/>
        <v>85.713999999999999</v>
      </c>
      <c r="AM34" s="58">
        <f t="shared" si="5"/>
        <v>83.332999999999998</v>
      </c>
      <c r="AN34" s="198">
        <f t="shared" si="5"/>
        <v>20</v>
      </c>
      <c r="AO34" s="58">
        <f t="shared" si="5"/>
        <v>66.667000000000002</v>
      </c>
      <c r="AP34" s="198">
        <f t="shared" si="5"/>
        <v>44.444000000000003</v>
      </c>
      <c r="AQ34" s="198">
        <f t="shared" si="5"/>
        <v>42.856999999999999</v>
      </c>
      <c r="AR34" s="198">
        <f t="shared" si="5"/>
        <v>60</v>
      </c>
      <c r="AS34" s="67"/>
    </row>
    <row r="35" spans="1:45" s="153" customFormat="1" ht="25.5" x14ac:dyDescent="0.15">
      <c r="A35" s="196" t="s">
        <v>121</v>
      </c>
      <c r="B35" s="196"/>
      <c r="C35" s="196"/>
      <c r="D35" s="13" t="s">
        <v>70</v>
      </c>
      <c r="E35" s="179"/>
      <c r="F35" s="60"/>
      <c r="G35" s="62"/>
      <c r="H35" s="60"/>
      <c r="I35" s="62"/>
      <c r="J35" s="60">
        <f t="shared" ref="J35:M36" si="6">J13</f>
        <v>639</v>
      </c>
      <c r="K35" s="215">
        <f t="shared" si="6"/>
        <v>64.64</v>
      </c>
      <c r="L35" s="197">
        <f t="shared" si="6"/>
        <v>66.501999999999995</v>
      </c>
      <c r="M35" s="212">
        <f t="shared" si="6"/>
        <v>64.641000000000005</v>
      </c>
      <c r="N35" s="192">
        <f t="shared" ref="N35:AR35" si="7">N13</f>
        <v>82.5</v>
      </c>
      <c r="O35" s="192">
        <f t="shared" si="7"/>
        <v>71.429000000000002</v>
      </c>
      <c r="P35" s="61">
        <f t="shared" si="7"/>
        <v>45.652000000000001</v>
      </c>
      <c r="Q35" s="192">
        <f t="shared" si="7"/>
        <v>61.110999999999997</v>
      </c>
      <c r="R35" s="192">
        <f t="shared" si="7"/>
        <v>69.117999999999995</v>
      </c>
      <c r="S35" s="192">
        <f t="shared" si="7"/>
        <v>52.679000000000002</v>
      </c>
      <c r="T35" s="192">
        <f t="shared" si="7"/>
        <v>73.239000000000004</v>
      </c>
      <c r="U35" s="192">
        <f t="shared" si="7"/>
        <v>86.667000000000002</v>
      </c>
      <c r="V35" s="192">
        <f t="shared" si="7"/>
        <v>81.25</v>
      </c>
      <c r="W35" s="192">
        <f t="shared" si="7"/>
        <v>62.161999999999999</v>
      </c>
      <c r="X35" s="192">
        <f t="shared" si="7"/>
        <v>92.856999999999999</v>
      </c>
      <c r="Y35" s="192">
        <f t="shared" si="7"/>
        <v>60.326000000000001</v>
      </c>
      <c r="Z35" s="192">
        <f t="shared" si="7"/>
        <v>74.286000000000001</v>
      </c>
      <c r="AA35" s="192">
        <f t="shared" si="7"/>
        <v>61.817999999999998</v>
      </c>
      <c r="AB35" s="61">
        <f t="shared" si="7"/>
        <v>49.122999999999998</v>
      </c>
      <c r="AC35" s="192">
        <f t="shared" si="7"/>
        <v>83.332999999999998</v>
      </c>
      <c r="AD35" s="192">
        <f t="shared" si="7"/>
        <v>64.286000000000001</v>
      </c>
      <c r="AE35" s="192">
        <f t="shared" si="7"/>
        <v>66.667000000000002</v>
      </c>
      <c r="AF35" s="192">
        <f t="shared" si="7"/>
        <v>68.75</v>
      </c>
      <c r="AG35" s="61">
        <f t="shared" si="7"/>
        <v>0</v>
      </c>
      <c r="AH35" s="61">
        <f t="shared" si="7"/>
        <v>50</v>
      </c>
      <c r="AI35" s="192">
        <f t="shared" si="7"/>
        <v>100</v>
      </c>
      <c r="AJ35" s="192">
        <f t="shared" si="7"/>
        <v>68.75</v>
      </c>
      <c r="AK35" s="192">
        <f t="shared" si="7"/>
        <v>78.947000000000003</v>
      </c>
      <c r="AL35" s="192">
        <f t="shared" si="7"/>
        <v>78.570999999999998</v>
      </c>
      <c r="AM35" s="192">
        <f t="shared" si="7"/>
        <v>58.332999999999998</v>
      </c>
      <c r="AN35" s="61">
        <f t="shared" si="7"/>
        <v>50</v>
      </c>
      <c r="AO35" s="192">
        <f t="shared" si="7"/>
        <v>77.778000000000006</v>
      </c>
      <c r="AP35" s="192">
        <f t="shared" si="7"/>
        <v>66.667000000000002</v>
      </c>
      <c r="AQ35" s="192">
        <f t="shared" si="7"/>
        <v>78.570999999999998</v>
      </c>
      <c r="AR35" s="192">
        <f t="shared" si="7"/>
        <v>55</v>
      </c>
      <c r="AS35" s="193"/>
    </row>
    <row r="36" spans="1:45" ht="22.5" x14ac:dyDescent="0.15">
      <c r="A36" s="27" t="s">
        <v>123</v>
      </c>
      <c r="B36" s="27"/>
      <c r="C36" s="27"/>
      <c r="D36" s="31" t="s">
        <v>80</v>
      </c>
      <c r="E36" s="27"/>
      <c r="F36" s="58"/>
      <c r="G36" s="37"/>
      <c r="H36" s="58"/>
      <c r="I36" s="37"/>
      <c r="J36" s="60">
        <f t="shared" si="6"/>
        <v>453</v>
      </c>
      <c r="K36" s="214">
        <f t="shared" si="6"/>
        <v>62.57</v>
      </c>
      <c r="L36" s="188">
        <f t="shared" si="6"/>
        <v>67.275000000000006</v>
      </c>
      <c r="M36" s="209">
        <f t="shared" si="6"/>
        <v>62.569000000000003</v>
      </c>
      <c r="N36" s="58">
        <f t="shared" ref="N36:AR36" si="8">N14</f>
        <v>65</v>
      </c>
      <c r="O36" s="58">
        <f t="shared" si="8"/>
        <v>71.429000000000002</v>
      </c>
      <c r="P36" s="198">
        <f t="shared" si="8"/>
        <v>43.478000000000002</v>
      </c>
      <c r="Q36" s="58">
        <f t="shared" si="8"/>
        <v>61.110999999999997</v>
      </c>
      <c r="R36" s="58">
        <f t="shared" si="8"/>
        <v>76.471000000000004</v>
      </c>
      <c r="S36" s="58">
        <f t="shared" si="8"/>
        <v>69.643000000000001</v>
      </c>
      <c r="T36" s="198">
        <f t="shared" si="8"/>
        <v>57.746000000000002</v>
      </c>
      <c r="U36" s="58">
        <f t="shared" si="8"/>
        <v>66.667000000000002</v>
      </c>
      <c r="V36" s="58">
        <f t="shared" si="8"/>
        <v>75</v>
      </c>
      <c r="W36" s="58">
        <f t="shared" si="8"/>
        <v>62.161999999999999</v>
      </c>
      <c r="X36" s="58">
        <f t="shared" si="8"/>
        <v>71.429000000000002</v>
      </c>
      <c r="Y36" s="198">
        <f t="shared" si="8"/>
        <v>56.521999999999998</v>
      </c>
      <c r="Z36" s="198">
        <f t="shared" si="8"/>
        <v>48.570999999999998</v>
      </c>
      <c r="AA36" s="198">
        <f t="shared" si="8"/>
        <v>54.545000000000002</v>
      </c>
      <c r="AB36" s="58">
        <f t="shared" si="8"/>
        <v>71.930000000000007</v>
      </c>
      <c r="AC36" s="58">
        <f t="shared" si="8"/>
        <v>83.332999999999998</v>
      </c>
      <c r="AD36" s="198">
        <f t="shared" si="8"/>
        <v>35.713999999999999</v>
      </c>
      <c r="AE36" s="58">
        <f t="shared" si="8"/>
        <v>88.888999999999996</v>
      </c>
      <c r="AF36" s="198">
        <f t="shared" si="8"/>
        <v>37.5</v>
      </c>
      <c r="AG36" s="58">
        <f t="shared" si="8"/>
        <v>100</v>
      </c>
      <c r="AH36" s="58">
        <f t="shared" si="8"/>
        <v>77.778000000000006</v>
      </c>
      <c r="AI36" s="58">
        <f t="shared" si="8"/>
        <v>100</v>
      </c>
      <c r="AJ36" s="58">
        <f t="shared" si="8"/>
        <v>62.5</v>
      </c>
      <c r="AK36" s="58">
        <f t="shared" si="8"/>
        <v>78.947000000000003</v>
      </c>
      <c r="AL36" s="58">
        <f t="shared" si="8"/>
        <v>100</v>
      </c>
      <c r="AM36" s="58">
        <f t="shared" si="8"/>
        <v>66.667000000000002</v>
      </c>
      <c r="AN36" s="198">
        <f t="shared" si="8"/>
        <v>40</v>
      </c>
      <c r="AO36" s="58">
        <f t="shared" si="8"/>
        <v>66.667000000000002</v>
      </c>
      <c r="AP36" s="58">
        <f t="shared" si="8"/>
        <v>66.667000000000002</v>
      </c>
      <c r="AQ36" s="198">
        <f t="shared" si="8"/>
        <v>57.143000000000001</v>
      </c>
      <c r="AR36" s="58">
        <f t="shared" si="8"/>
        <v>70</v>
      </c>
      <c r="AS36" s="67"/>
    </row>
    <row r="37" spans="1:45" s="153" customFormat="1" ht="38.25" x14ac:dyDescent="0.15">
      <c r="A37" s="181" t="s">
        <v>124</v>
      </c>
      <c r="B37" s="181"/>
      <c r="C37" s="181"/>
      <c r="D37" s="190" t="s">
        <v>76</v>
      </c>
      <c r="E37" s="179"/>
      <c r="F37" s="60"/>
      <c r="G37" s="63"/>
      <c r="H37" s="60"/>
      <c r="I37" s="63"/>
      <c r="J37" s="60">
        <f>J19</f>
        <v>468</v>
      </c>
      <c r="K37" s="217">
        <f>K19</f>
        <v>47.31</v>
      </c>
      <c r="L37" s="191">
        <f>L19</f>
        <v>47.146000000000001</v>
      </c>
      <c r="M37" s="211">
        <f>M19</f>
        <v>47.307000000000002</v>
      </c>
      <c r="N37" s="192">
        <f t="shared" ref="N37:AR37" si="9">N19</f>
        <v>65</v>
      </c>
      <c r="O37" s="61">
        <f t="shared" si="9"/>
        <v>40.475999999999999</v>
      </c>
      <c r="P37" s="61">
        <f t="shared" si="9"/>
        <v>28.260999999999999</v>
      </c>
      <c r="Q37" s="61">
        <f t="shared" si="9"/>
        <v>48.610999999999997</v>
      </c>
      <c r="R37" s="192">
        <f t="shared" si="9"/>
        <v>77.941000000000003</v>
      </c>
      <c r="S37" s="192">
        <f t="shared" si="9"/>
        <v>58.036000000000001</v>
      </c>
      <c r="T37" s="61">
        <f t="shared" si="9"/>
        <v>46.478999999999999</v>
      </c>
      <c r="U37" s="61">
        <f t="shared" si="9"/>
        <v>23.332999999999998</v>
      </c>
      <c r="V37" s="192">
        <f t="shared" si="9"/>
        <v>81.25</v>
      </c>
      <c r="W37" s="61">
        <f t="shared" si="9"/>
        <v>50</v>
      </c>
      <c r="X37" s="192">
        <f t="shared" si="9"/>
        <v>64.286000000000001</v>
      </c>
      <c r="Y37" s="61">
        <f t="shared" si="9"/>
        <v>49.457000000000001</v>
      </c>
      <c r="Z37" s="192">
        <f t="shared" si="9"/>
        <v>60</v>
      </c>
      <c r="AA37" s="61">
        <f t="shared" si="9"/>
        <v>48.182000000000002</v>
      </c>
      <c r="AB37" s="61">
        <f t="shared" si="9"/>
        <v>19.297999999999998</v>
      </c>
      <c r="AC37" s="192">
        <f t="shared" si="9"/>
        <v>83.332999999999998</v>
      </c>
      <c r="AD37" s="192">
        <f t="shared" si="9"/>
        <v>57.143000000000001</v>
      </c>
      <c r="AE37" s="192">
        <f t="shared" si="9"/>
        <v>66.667000000000002</v>
      </c>
      <c r="AF37" s="61">
        <f t="shared" si="9"/>
        <v>21.875</v>
      </c>
      <c r="AG37" s="61">
        <f t="shared" si="9"/>
        <v>0</v>
      </c>
      <c r="AH37" s="61">
        <f t="shared" si="9"/>
        <v>33.332999999999998</v>
      </c>
      <c r="AI37" s="61">
        <f t="shared" si="9"/>
        <v>50</v>
      </c>
      <c r="AJ37" s="61">
        <f t="shared" si="9"/>
        <v>43.75</v>
      </c>
      <c r="AK37" s="61">
        <f t="shared" si="9"/>
        <v>47.368000000000002</v>
      </c>
      <c r="AL37" s="61">
        <f t="shared" si="9"/>
        <v>28.571000000000002</v>
      </c>
      <c r="AM37" s="61">
        <f t="shared" si="9"/>
        <v>44.444000000000003</v>
      </c>
      <c r="AN37" s="61">
        <f t="shared" si="9"/>
        <v>40</v>
      </c>
      <c r="AO37" s="61">
        <f t="shared" si="9"/>
        <v>50</v>
      </c>
      <c r="AP37" s="61">
        <f t="shared" si="9"/>
        <v>27.777999999999999</v>
      </c>
      <c r="AQ37" s="61">
        <f t="shared" si="9"/>
        <v>35.713999999999999</v>
      </c>
      <c r="AR37" s="61">
        <f t="shared" si="9"/>
        <v>35</v>
      </c>
      <c r="AS37" s="193"/>
    </row>
    <row r="38" spans="1:45" s="7" customFormat="1" ht="22.5" x14ac:dyDescent="0.15">
      <c r="A38" s="32" t="s">
        <v>125</v>
      </c>
      <c r="B38" s="32"/>
      <c r="C38" s="32"/>
      <c r="D38" s="33" t="s">
        <v>77</v>
      </c>
      <c r="E38" s="34"/>
      <c r="F38" s="59"/>
      <c r="G38" s="40"/>
      <c r="H38" s="59"/>
      <c r="I38" s="40"/>
      <c r="J38" s="60">
        <f t="shared" ref="J38:M39" si="10">J21</f>
        <v>297</v>
      </c>
      <c r="K38" s="216">
        <f t="shared" si="10"/>
        <v>41.02</v>
      </c>
      <c r="L38" s="200">
        <f t="shared" si="10"/>
        <v>40.101999999999997</v>
      </c>
      <c r="M38" s="210">
        <f t="shared" si="10"/>
        <v>41.021999999999998</v>
      </c>
      <c r="N38" s="198">
        <f t="shared" ref="N38:AR38" si="11">N21</f>
        <v>45</v>
      </c>
      <c r="O38" s="58">
        <f t="shared" si="11"/>
        <v>71.429000000000002</v>
      </c>
      <c r="P38" s="198">
        <f t="shared" si="11"/>
        <v>8.6959999999999997</v>
      </c>
      <c r="Q38" s="198">
        <f t="shared" si="11"/>
        <v>30.556000000000001</v>
      </c>
      <c r="R38" s="198">
        <f t="shared" si="11"/>
        <v>55.881999999999998</v>
      </c>
      <c r="S38" s="58">
        <f t="shared" si="11"/>
        <v>75</v>
      </c>
      <c r="T38" s="198">
        <f t="shared" si="11"/>
        <v>32.393999999999998</v>
      </c>
      <c r="U38" s="198">
        <f t="shared" si="11"/>
        <v>60</v>
      </c>
      <c r="V38" s="58">
        <f t="shared" si="11"/>
        <v>75</v>
      </c>
      <c r="W38" s="198">
        <f t="shared" si="11"/>
        <v>29.73</v>
      </c>
      <c r="X38" s="198">
        <f t="shared" si="11"/>
        <v>14.286</v>
      </c>
      <c r="Y38" s="198">
        <f t="shared" si="11"/>
        <v>36.957000000000001</v>
      </c>
      <c r="Z38" s="198">
        <f t="shared" si="11"/>
        <v>45.713999999999999</v>
      </c>
      <c r="AA38" s="198">
        <f t="shared" si="11"/>
        <v>32.726999999999997</v>
      </c>
      <c r="AB38" s="198">
        <f t="shared" si="11"/>
        <v>50.877000000000002</v>
      </c>
      <c r="AC38" s="198">
        <f t="shared" si="11"/>
        <v>0</v>
      </c>
      <c r="AD38" s="198">
        <f t="shared" si="11"/>
        <v>35.713999999999999</v>
      </c>
      <c r="AE38" s="198">
        <f t="shared" si="11"/>
        <v>44.444000000000003</v>
      </c>
      <c r="AF38" s="198">
        <f t="shared" si="11"/>
        <v>31.25</v>
      </c>
      <c r="AG38" s="198">
        <f t="shared" si="11"/>
        <v>0</v>
      </c>
      <c r="AH38" s="198">
        <f t="shared" si="11"/>
        <v>33.332999999999998</v>
      </c>
      <c r="AI38" s="198">
        <f t="shared" si="11"/>
        <v>0</v>
      </c>
      <c r="AJ38" s="198">
        <f t="shared" si="11"/>
        <v>25</v>
      </c>
      <c r="AK38" s="198">
        <f t="shared" si="11"/>
        <v>21.053000000000001</v>
      </c>
      <c r="AL38" s="58">
        <f t="shared" si="11"/>
        <v>100</v>
      </c>
      <c r="AM38" s="198">
        <f t="shared" si="11"/>
        <v>33.332999999999998</v>
      </c>
      <c r="AN38" s="198">
        <f t="shared" si="11"/>
        <v>20</v>
      </c>
      <c r="AO38" s="198">
        <f t="shared" si="11"/>
        <v>44.444000000000003</v>
      </c>
      <c r="AP38" s="198">
        <f t="shared" si="11"/>
        <v>33.332999999999998</v>
      </c>
      <c r="AQ38" s="198">
        <f t="shared" si="11"/>
        <v>28.571000000000002</v>
      </c>
      <c r="AR38" s="198">
        <f t="shared" si="11"/>
        <v>20</v>
      </c>
      <c r="AS38" s="67"/>
    </row>
    <row r="39" spans="1:45" s="153" customFormat="1" ht="63.75" x14ac:dyDescent="0.15">
      <c r="A39" s="181" t="s">
        <v>126</v>
      </c>
      <c r="B39" s="181"/>
      <c r="C39" s="181"/>
      <c r="D39" s="190" t="s">
        <v>78</v>
      </c>
      <c r="E39" s="179"/>
      <c r="F39" s="60"/>
      <c r="G39" s="61"/>
      <c r="H39" s="60"/>
      <c r="I39" s="61"/>
      <c r="J39" s="60">
        <f t="shared" si="10"/>
        <v>424</v>
      </c>
      <c r="K39" s="215">
        <f t="shared" si="10"/>
        <v>35.770000000000003</v>
      </c>
      <c r="L39" s="194">
        <f t="shared" si="10"/>
        <v>41.015000000000001</v>
      </c>
      <c r="M39" s="211">
        <f t="shared" si="10"/>
        <v>35.773000000000003</v>
      </c>
      <c r="N39" s="61">
        <f t="shared" ref="N39:AR39" si="12">N22</f>
        <v>45</v>
      </c>
      <c r="O39" s="61">
        <f t="shared" si="12"/>
        <v>16.667000000000002</v>
      </c>
      <c r="P39" s="61">
        <f t="shared" si="12"/>
        <v>30.434999999999999</v>
      </c>
      <c r="Q39" s="61">
        <f t="shared" si="12"/>
        <v>26.388999999999999</v>
      </c>
      <c r="R39" s="61">
        <f t="shared" si="12"/>
        <v>45.588000000000001</v>
      </c>
      <c r="S39" s="61">
        <f t="shared" si="12"/>
        <v>40.179000000000002</v>
      </c>
      <c r="T39" s="61">
        <f t="shared" si="12"/>
        <v>50</v>
      </c>
      <c r="U39" s="61">
        <f t="shared" si="12"/>
        <v>36.667000000000002</v>
      </c>
      <c r="V39" s="61">
        <f t="shared" si="12"/>
        <v>50</v>
      </c>
      <c r="W39" s="61">
        <f t="shared" si="12"/>
        <v>41.892000000000003</v>
      </c>
      <c r="X39" s="61">
        <f t="shared" si="12"/>
        <v>50</v>
      </c>
      <c r="Y39" s="61">
        <f t="shared" si="12"/>
        <v>27.173999999999999</v>
      </c>
      <c r="Z39" s="61">
        <f t="shared" si="12"/>
        <v>42.856999999999999</v>
      </c>
      <c r="AA39" s="61">
        <f t="shared" si="12"/>
        <v>43.636000000000003</v>
      </c>
      <c r="AB39" s="61">
        <f t="shared" si="12"/>
        <v>8.7720000000000002</v>
      </c>
      <c r="AC39" s="61">
        <f t="shared" si="12"/>
        <v>50</v>
      </c>
      <c r="AD39" s="61">
        <f t="shared" si="12"/>
        <v>28.571000000000002</v>
      </c>
      <c r="AE39" s="61">
        <f t="shared" si="12"/>
        <v>22.222000000000001</v>
      </c>
      <c r="AF39" s="61">
        <f t="shared" si="12"/>
        <v>46.875</v>
      </c>
      <c r="AG39" s="61">
        <f t="shared" si="12"/>
        <v>0</v>
      </c>
      <c r="AH39" s="61">
        <f t="shared" si="12"/>
        <v>50</v>
      </c>
      <c r="AI39" s="61">
        <f t="shared" si="12"/>
        <v>50</v>
      </c>
      <c r="AJ39" s="61">
        <f t="shared" si="12"/>
        <v>25</v>
      </c>
      <c r="AK39" s="61">
        <f t="shared" si="12"/>
        <v>50</v>
      </c>
      <c r="AL39" s="61">
        <f t="shared" si="12"/>
        <v>7.1429999999999998</v>
      </c>
      <c r="AM39" s="61">
        <f t="shared" si="12"/>
        <v>50</v>
      </c>
      <c r="AN39" s="61">
        <f t="shared" si="12"/>
        <v>10</v>
      </c>
      <c r="AO39" s="61">
        <f t="shared" si="12"/>
        <v>36.110999999999997</v>
      </c>
      <c r="AP39" s="61">
        <f t="shared" si="12"/>
        <v>33.332999999999998</v>
      </c>
      <c r="AQ39" s="61">
        <f t="shared" si="12"/>
        <v>50</v>
      </c>
      <c r="AR39" s="61">
        <f t="shared" si="12"/>
        <v>30</v>
      </c>
      <c r="AS39" s="193"/>
    </row>
    <row r="40" spans="1:45" x14ac:dyDescent="0.15">
      <c r="L40" s="1"/>
      <c r="AS40" s="67"/>
    </row>
    <row r="41" spans="1:45" x14ac:dyDescent="0.15">
      <c r="L41" s="1"/>
    </row>
    <row r="42" spans="1:45" s="67" customFormat="1" ht="135" x14ac:dyDescent="0.25">
      <c r="A42" s="318" t="s">
        <v>128</v>
      </c>
      <c r="B42" s="319"/>
      <c r="C42" s="319"/>
      <c r="D42" s="319"/>
      <c r="K42" s="68" t="s">
        <v>224</v>
      </c>
      <c r="L42" s="76" t="s">
        <v>4</v>
      </c>
      <c r="M42" s="208" t="s">
        <v>5</v>
      </c>
      <c r="N42" s="77" t="s">
        <v>6</v>
      </c>
      <c r="O42" s="77" t="s">
        <v>7</v>
      </c>
      <c r="P42" s="77" t="s">
        <v>8</v>
      </c>
      <c r="Q42" s="77" t="s">
        <v>9</v>
      </c>
      <c r="R42" s="77" t="s">
        <v>10</v>
      </c>
      <c r="S42" s="77" t="s">
        <v>11</v>
      </c>
      <c r="T42" s="77" t="s">
        <v>44</v>
      </c>
      <c r="U42" s="77" t="s">
        <v>45</v>
      </c>
      <c r="V42" s="77" t="s">
        <v>46</v>
      </c>
      <c r="W42" s="77" t="s">
        <v>47</v>
      </c>
      <c r="X42" s="77" t="s">
        <v>48</v>
      </c>
      <c r="Y42" s="77" t="s">
        <v>49</v>
      </c>
      <c r="Z42" s="77" t="s">
        <v>50</v>
      </c>
      <c r="AA42" s="77" t="s">
        <v>51</v>
      </c>
      <c r="AB42" s="77" t="s">
        <v>52</v>
      </c>
      <c r="AC42" s="77" t="s">
        <v>53</v>
      </c>
      <c r="AD42" s="77" t="s">
        <v>54</v>
      </c>
      <c r="AE42" s="77" t="s">
        <v>55</v>
      </c>
      <c r="AF42" s="77" t="s">
        <v>56</v>
      </c>
      <c r="AG42" s="77" t="s">
        <v>57</v>
      </c>
      <c r="AH42" s="77" t="s">
        <v>58</v>
      </c>
      <c r="AI42" s="77" t="s">
        <v>59</v>
      </c>
      <c r="AJ42" s="77" t="s">
        <v>60</v>
      </c>
      <c r="AK42" s="77" t="s">
        <v>61</v>
      </c>
      <c r="AL42" s="77" t="s">
        <v>62</v>
      </c>
      <c r="AM42" s="77" t="s">
        <v>63</v>
      </c>
      <c r="AN42" s="77" t="s">
        <v>64</v>
      </c>
      <c r="AO42" s="77" t="s">
        <v>65</v>
      </c>
      <c r="AP42" s="77" t="s">
        <v>66</v>
      </c>
      <c r="AQ42" s="77" t="s">
        <v>67</v>
      </c>
      <c r="AR42" s="77" t="s">
        <v>68</v>
      </c>
    </row>
    <row r="43" spans="1:45" ht="56.25" x14ac:dyDescent="0.15">
      <c r="A43" s="27" t="s">
        <v>122</v>
      </c>
      <c r="B43" s="27"/>
      <c r="C43" s="27"/>
      <c r="D43" s="31" t="s">
        <v>79</v>
      </c>
      <c r="E43" s="27"/>
      <c r="F43" s="59"/>
      <c r="G43" s="39"/>
      <c r="H43" s="59"/>
      <c r="I43" s="39"/>
      <c r="J43" s="60">
        <f>J20</f>
        <v>328</v>
      </c>
      <c r="K43" s="216">
        <v>70.989999999999995</v>
      </c>
      <c r="L43" s="189">
        <v>69.844999999999999</v>
      </c>
      <c r="M43" s="209">
        <v>70.994</v>
      </c>
      <c r="N43" s="58">
        <v>85</v>
      </c>
      <c r="O43" s="58">
        <v>90.475999999999999</v>
      </c>
      <c r="P43" s="198">
        <v>52.173999999999999</v>
      </c>
      <c r="Q43" s="58">
        <v>66.667000000000002</v>
      </c>
      <c r="R43" s="58">
        <v>100</v>
      </c>
      <c r="S43" s="58">
        <v>78.570999999999998</v>
      </c>
      <c r="T43" s="58">
        <v>70.423000000000002</v>
      </c>
      <c r="U43" s="58">
        <v>80</v>
      </c>
      <c r="V43" s="58">
        <v>87.5</v>
      </c>
      <c r="W43" s="58">
        <v>64.864999999999995</v>
      </c>
      <c r="X43" s="58">
        <v>100</v>
      </c>
      <c r="Y43" s="58">
        <v>68.477999999999994</v>
      </c>
      <c r="Z43" s="58">
        <v>91.429000000000002</v>
      </c>
      <c r="AA43" s="58">
        <v>65.454999999999998</v>
      </c>
      <c r="AB43" s="58">
        <v>63.158000000000001</v>
      </c>
      <c r="AC43" s="198">
        <v>50</v>
      </c>
      <c r="AD43" s="58">
        <v>78.570999999999998</v>
      </c>
      <c r="AE43" s="198">
        <v>55.555999999999997</v>
      </c>
      <c r="AF43" s="198">
        <v>56.25</v>
      </c>
      <c r="AG43" s="198">
        <v>0</v>
      </c>
      <c r="AH43" s="58">
        <v>77.778000000000006</v>
      </c>
      <c r="AI43" s="198">
        <v>0</v>
      </c>
      <c r="AJ43" s="58">
        <v>62.5</v>
      </c>
      <c r="AK43" s="198">
        <v>52.631999999999998</v>
      </c>
      <c r="AL43" s="58">
        <v>85.713999999999999</v>
      </c>
      <c r="AM43" s="58">
        <v>83.332999999999998</v>
      </c>
      <c r="AN43" s="198">
        <v>20</v>
      </c>
      <c r="AO43" s="58">
        <v>66.667000000000002</v>
      </c>
      <c r="AP43" s="198">
        <v>44.444000000000003</v>
      </c>
      <c r="AQ43" s="198">
        <v>42.856999999999999</v>
      </c>
      <c r="AR43" s="198">
        <v>60</v>
      </c>
      <c r="AS43" s="67"/>
    </row>
    <row r="44" spans="1:45" ht="33.75" x14ac:dyDescent="0.15">
      <c r="A44" s="27" t="s">
        <v>118</v>
      </c>
      <c r="B44" s="27"/>
      <c r="C44" s="27"/>
      <c r="D44" s="30" t="s">
        <v>71</v>
      </c>
      <c r="E44" s="27"/>
      <c r="F44" s="58"/>
      <c r="G44" s="37"/>
      <c r="H44" s="58"/>
      <c r="I44" s="37"/>
      <c r="J44" s="60">
        <f>(J22+J25+J28)/3</f>
        <v>193</v>
      </c>
      <c r="K44" s="213">
        <v>69.889999999999986</v>
      </c>
      <c r="L44" s="188">
        <v>73.194666666666663</v>
      </c>
      <c r="M44" s="209">
        <v>69.88933333333334</v>
      </c>
      <c r="N44" s="37">
        <v>88.333333333333329</v>
      </c>
      <c r="O44" s="37">
        <v>88.888666666666666</v>
      </c>
      <c r="P44" s="198">
        <v>52.173666666666662</v>
      </c>
      <c r="Q44" s="37">
        <v>69.444333333333319</v>
      </c>
      <c r="R44" s="37">
        <v>78.431333333333328</v>
      </c>
      <c r="S44" s="37">
        <v>85.119</v>
      </c>
      <c r="T44" s="37">
        <v>65.727666666666664</v>
      </c>
      <c r="U44" s="37">
        <v>88.88900000000001</v>
      </c>
      <c r="V44" s="37">
        <v>83.333333333333329</v>
      </c>
      <c r="W44" s="37">
        <v>68.468333333333334</v>
      </c>
      <c r="X44" s="37">
        <v>76.190333333333328</v>
      </c>
      <c r="Y44" s="37">
        <v>64.493000000000009</v>
      </c>
      <c r="Z44" s="37">
        <v>62.856999999999999</v>
      </c>
      <c r="AA44" s="37">
        <v>64.24233333333332</v>
      </c>
      <c r="AB44" s="37">
        <v>71.345000000000013</v>
      </c>
      <c r="AC44" s="37">
        <v>66.666666666666671</v>
      </c>
      <c r="AD44" s="198">
        <v>54.762</v>
      </c>
      <c r="AE44" s="37">
        <v>62.963333333333331</v>
      </c>
      <c r="AF44" s="37">
        <v>62.5</v>
      </c>
      <c r="AG44" s="198">
        <v>33.333333333333336</v>
      </c>
      <c r="AH44" s="198">
        <v>51.851999999999997</v>
      </c>
      <c r="AI44" s="37">
        <v>66.666666666666671</v>
      </c>
      <c r="AJ44" s="198">
        <v>58.333333333333336</v>
      </c>
      <c r="AK44" s="37">
        <v>61.403333333333329</v>
      </c>
      <c r="AL44" s="37">
        <v>100</v>
      </c>
      <c r="AM44" s="37">
        <v>87.036999999999992</v>
      </c>
      <c r="AN44" s="198">
        <v>33.333333333333336</v>
      </c>
      <c r="AO44" s="37">
        <v>74.073999999999998</v>
      </c>
      <c r="AP44" s="198">
        <v>55.555666666666667</v>
      </c>
      <c r="AQ44" s="37">
        <v>80.952333333333328</v>
      </c>
      <c r="AR44" s="198">
        <v>60</v>
      </c>
      <c r="AS44" s="67"/>
    </row>
    <row r="45" spans="1:45" ht="22.5" x14ac:dyDescent="0.15">
      <c r="A45" s="27" t="s">
        <v>116</v>
      </c>
      <c r="B45" s="27"/>
      <c r="C45" s="27"/>
      <c r="D45" s="28" t="s">
        <v>69</v>
      </c>
      <c r="E45" s="105"/>
      <c r="F45" s="58"/>
      <c r="G45" s="37"/>
      <c r="H45" s="58"/>
      <c r="I45" s="37"/>
      <c r="J45" s="60">
        <f>(J23+J34)/2</f>
        <v>382</v>
      </c>
      <c r="K45" s="213">
        <v>69.75</v>
      </c>
      <c r="L45" s="188">
        <v>72.916499999999999</v>
      </c>
      <c r="M45" s="209">
        <v>69.751000000000005</v>
      </c>
      <c r="N45" s="37">
        <v>95</v>
      </c>
      <c r="O45" s="37">
        <v>83.333500000000001</v>
      </c>
      <c r="P45" s="37">
        <v>65.217500000000001</v>
      </c>
      <c r="Q45" s="37">
        <v>61.111499999999999</v>
      </c>
      <c r="R45" s="37">
        <v>63.235500000000002</v>
      </c>
      <c r="S45" s="37">
        <v>79.464500000000001</v>
      </c>
      <c r="T45" s="37">
        <v>71.831000000000003</v>
      </c>
      <c r="U45" s="37">
        <v>70</v>
      </c>
      <c r="V45" s="37">
        <v>68.75</v>
      </c>
      <c r="W45" s="198">
        <v>55.405499999999996</v>
      </c>
      <c r="X45" s="198">
        <v>57.142499999999998</v>
      </c>
      <c r="Y45" s="37">
        <v>70.652000000000001</v>
      </c>
      <c r="Z45" s="37">
        <v>65.714500000000001</v>
      </c>
      <c r="AA45" s="37">
        <v>63.636499999999998</v>
      </c>
      <c r="AB45" s="37">
        <v>76.3155</v>
      </c>
      <c r="AC45" s="37">
        <v>66.667000000000002</v>
      </c>
      <c r="AD45" s="37">
        <v>64.285499999999999</v>
      </c>
      <c r="AE45" s="37">
        <v>77.778000000000006</v>
      </c>
      <c r="AF45" s="37">
        <v>68.75</v>
      </c>
      <c r="AG45" s="198">
        <v>50</v>
      </c>
      <c r="AH45" s="37">
        <v>72.222000000000008</v>
      </c>
      <c r="AI45" s="198">
        <v>50</v>
      </c>
      <c r="AJ45" s="198">
        <v>37.5</v>
      </c>
      <c r="AK45" s="37">
        <v>76.316000000000003</v>
      </c>
      <c r="AL45" s="37">
        <v>78.5715</v>
      </c>
      <c r="AM45" s="37">
        <v>75</v>
      </c>
      <c r="AN45" s="198">
        <v>30</v>
      </c>
      <c r="AO45" s="37">
        <v>75</v>
      </c>
      <c r="AP45" s="37">
        <v>83.333500000000001</v>
      </c>
      <c r="AQ45" s="198">
        <v>50</v>
      </c>
      <c r="AR45" s="37">
        <v>65</v>
      </c>
      <c r="AS45" s="67"/>
    </row>
    <row r="46" spans="1:45" ht="25.5" x14ac:dyDescent="0.15">
      <c r="A46" s="196" t="s">
        <v>121</v>
      </c>
      <c r="B46" s="196"/>
      <c r="C46" s="196"/>
      <c r="D46" s="13" t="s">
        <v>70</v>
      </c>
      <c r="E46" s="179"/>
      <c r="F46" s="60"/>
      <c r="G46" s="62"/>
      <c r="H46" s="60"/>
      <c r="I46" s="62"/>
      <c r="J46" s="60">
        <f>J24</f>
        <v>210</v>
      </c>
      <c r="K46" s="215">
        <v>64.64</v>
      </c>
      <c r="L46" s="197">
        <v>66.501999999999995</v>
      </c>
      <c r="M46" s="212">
        <v>64.641000000000005</v>
      </c>
      <c r="N46" s="192">
        <v>82.5</v>
      </c>
      <c r="O46" s="192">
        <v>71.429000000000002</v>
      </c>
      <c r="P46" s="61">
        <v>45.652000000000001</v>
      </c>
      <c r="Q46" s="192">
        <v>61.110999999999997</v>
      </c>
      <c r="R46" s="192">
        <v>69.117999999999995</v>
      </c>
      <c r="S46" s="192">
        <v>52.679000000000002</v>
      </c>
      <c r="T46" s="192">
        <v>73.239000000000004</v>
      </c>
      <c r="U46" s="192">
        <v>86.667000000000002</v>
      </c>
      <c r="V46" s="192">
        <v>81.25</v>
      </c>
      <c r="W46" s="192">
        <v>62.161999999999999</v>
      </c>
      <c r="X46" s="192">
        <v>92.856999999999999</v>
      </c>
      <c r="Y46" s="192">
        <v>60.326000000000001</v>
      </c>
      <c r="Z46" s="192">
        <v>74.286000000000001</v>
      </c>
      <c r="AA46" s="192">
        <v>61.817999999999998</v>
      </c>
      <c r="AB46" s="61">
        <v>49.122999999999998</v>
      </c>
      <c r="AC46" s="192">
        <v>83.332999999999998</v>
      </c>
      <c r="AD46" s="192">
        <v>64.286000000000001</v>
      </c>
      <c r="AE46" s="192">
        <v>66.667000000000002</v>
      </c>
      <c r="AF46" s="192">
        <v>68.75</v>
      </c>
      <c r="AG46" s="61">
        <v>0</v>
      </c>
      <c r="AH46" s="61">
        <v>50</v>
      </c>
      <c r="AI46" s="192">
        <v>100</v>
      </c>
      <c r="AJ46" s="192">
        <v>68.75</v>
      </c>
      <c r="AK46" s="192">
        <v>78.947000000000003</v>
      </c>
      <c r="AL46" s="192">
        <v>78.570999999999998</v>
      </c>
      <c r="AM46" s="192">
        <v>58.332999999999998</v>
      </c>
      <c r="AN46" s="61">
        <v>50</v>
      </c>
      <c r="AO46" s="192">
        <v>77.778000000000006</v>
      </c>
      <c r="AP46" s="192">
        <v>66.667000000000002</v>
      </c>
      <c r="AQ46" s="192">
        <v>78.570999999999998</v>
      </c>
      <c r="AR46" s="192">
        <v>55</v>
      </c>
      <c r="AS46" s="67"/>
    </row>
    <row r="47" spans="1:45" s="153" customFormat="1" ht="22.5" x14ac:dyDescent="0.15">
      <c r="A47" s="27" t="s">
        <v>123</v>
      </c>
      <c r="B47" s="27"/>
      <c r="C47" s="27"/>
      <c r="D47" s="31" t="s">
        <v>80</v>
      </c>
      <c r="E47" s="27"/>
      <c r="F47" s="58"/>
      <c r="G47" s="37"/>
      <c r="H47" s="58"/>
      <c r="I47" s="37"/>
      <c r="J47" s="60">
        <f>J25</f>
        <v>155</v>
      </c>
      <c r="K47" s="214">
        <v>62.57</v>
      </c>
      <c r="L47" s="188">
        <v>67.275000000000006</v>
      </c>
      <c r="M47" s="209">
        <v>62.569000000000003</v>
      </c>
      <c r="N47" s="58">
        <v>65</v>
      </c>
      <c r="O47" s="58">
        <v>71.429000000000002</v>
      </c>
      <c r="P47" s="198">
        <v>43.478000000000002</v>
      </c>
      <c r="Q47" s="58">
        <v>61.110999999999997</v>
      </c>
      <c r="R47" s="58">
        <v>76.471000000000004</v>
      </c>
      <c r="S47" s="58">
        <v>69.643000000000001</v>
      </c>
      <c r="T47" s="198">
        <v>57.746000000000002</v>
      </c>
      <c r="U47" s="58">
        <v>66.667000000000002</v>
      </c>
      <c r="V47" s="58">
        <v>75</v>
      </c>
      <c r="W47" s="58">
        <v>62.161999999999999</v>
      </c>
      <c r="X47" s="58">
        <v>71.429000000000002</v>
      </c>
      <c r="Y47" s="198">
        <v>56.521999999999998</v>
      </c>
      <c r="Z47" s="198">
        <v>48.570999999999998</v>
      </c>
      <c r="AA47" s="198">
        <v>54.545000000000002</v>
      </c>
      <c r="AB47" s="58">
        <v>71.930000000000007</v>
      </c>
      <c r="AC47" s="58">
        <v>83.332999999999998</v>
      </c>
      <c r="AD47" s="198">
        <v>35.713999999999999</v>
      </c>
      <c r="AE47" s="58">
        <v>88.888999999999996</v>
      </c>
      <c r="AF47" s="198">
        <v>37.5</v>
      </c>
      <c r="AG47" s="58">
        <v>100</v>
      </c>
      <c r="AH47" s="58">
        <v>77.778000000000006</v>
      </c>
      <c r="AI47" s="58">
        <v>100</v>
      </c>
      <c r="AJ47" s="58">
        <v>62.5</v>
      </c>
      <c r="AK47" s="58">
        <v>78.947000000000003</v>
      </c>
      <c r="AL47" s="58">
        <v>100</v>
      </c>
      <c r="AM47" s="58">
        <v>66.667000000000002</v>
      </c>
      <c r="AN47" s="198">
        <v>40</v>
      </c>
      <c r="AO47" s="58">
        <v>66.667000000000002</v>
      </c>
      <c r="AP47" s="58">
        <v>66.667000000000002</v>
      </c>
      <c r="AQ47" s="198">
        <v>57.143000000000001</v>
      </c>
      <c r="AR47" s="58">
        <v>70</v>
      </c>
      <c r="AS47" s="193"/>
    </row>
    <row r="48" spans="1:45" ht="45" x14ac:dyDescent="0.15">
      <c r="A48" s="256" t="s">
        <v>117</v>
      </c>
      <c r="B48" s="256"/>
      <c r="C48" s="256"/>
      <c r="D48" s="259" t="s">
        <v>74</v>
      </c>
      <c r="E48" s="27"/>
      <c r="F48" s="58"/>
      <c r="G48" s="37"/>
      <c r="H48" s="58"/>
      <c r="I48" s="37"/>
      <c r="J48" s="60">
        <f>(J26+J38+J41)/3</f>
        <v>151</v>
      </c>
      <c r="K48" s="213">
        <v>54.51</v>
      </c>
      <c r="L48" s="199">
        <v>59.259333333333338</v>
      </c>
      <c r="M48" s="210">
        <v>54.512</v>
      </c>
      <c r="N48" s="37">
        <v>61.666666666666664</v>
      </c>
      <c r="O48" s="37">
        <v>73.015666666666661</v>
      </c>
      <c r="P48" s="198">
        <v>42.029333333333334</v>
      </c>
      <c r="Q48" s="198">
        <v>46.29666666666666</v>
      </c>
      <c r="R48" s="37">
        <v>76.470666666666659</v>
      </c>
      <c r="S48" s="37">
        <v>69.64266666666667</v>
      </c>
      <c r="T48" s="198">
        <v>56.80766666666667</v>
      </c>
      <c r="U48" s="198">
        <v>46.666666666666664</v>
      </c>
      <c r="V48" s="37">
        <v>83.333333333333329</v>
      </c>
      <c r="W48" s="198">
        <v>55.855999999999995</v>
      </c>
      <c r="X48" s="198">
        <v>42.856999999999999</v>
      </c>
      <c r="Y48" s="198">
        <v>49.637666666666668</v>
      </c>
      <c r="Z48" s="198">
        <v>50.476333333333336</v>
      </c>
      <c r="AA48" s="198">
        <v>51.514999999999993</v>
      </c>
      <c r="AB48" s="198">
        <v>39.181333333333335</v>
      </c>
      <c r="AC48" s="37">
        <v>72.222333333333339</v>
      </c>
      <c r="AD48" s="198">
        <v>26.190666666666669</v>
      </c>
      <c r="AE48" s="198">
        <v>59.259000000000007</v>
      </c>
      <c r="AF48" s="198">
        <v>45.833333333333336</v>
      </c>
      <c r="AG48" s="198">
        <v>33.333333333333336</v>
      </c>
      <c r="AH48" s="198">
        <v>51.851666666666667</v>
      </c>
      <c r="AI48" s="198">
        <v>33.333333333333336</v>
      </c>
      <c r="AJ48" s="198">
        <v>33.333333333333336</v>
      </c>
      <c r="AK48" s="37">
        <v>63.158000000000008</v>
      </c>
      <c r="AL48" s="198">
        <v>57.143000000000001</v>
      </c>
      <c r="AM48" s="37">
        <v>81.481333333333339</v>
      </c>
      <c r="AN48" s="198">
        <v>53.333333333333336</v>
      </c>
      <c r="AO48" s="198">
        <v>50</v>
      </c>
      <c r="AP48" s="198">
        <v>48.147999999999996</v>
      </c>
      <c r="AQ48" s="198">
        <v>57.143000000000001</v>
      </c>
      <c r="AR48" s="198">
        <v>46.666666666666664</v>
      </c>
      <c r="AS48" s="67"/>
    </row>
    <row r="49" spans="1:45" s="153" customFormat="1" ht="38.25" x14ac:dyDescent="0.15">
      <c r="A49" s="181" t="s">
        <v>124</v>
      </c>
      <c r="B49" s="181"/>
      <c r="C49" s="181"/>
      <c r="D49" s="190" t="s">
        <v>76</v>
      </c>
      <c r="E49" s="179"/>
      <c r="F49" s="60"/>
      <c r="G49" s="63"/>
      <c r="H49" s="60"/>
      <c r="I49" s="63"/>
      <c r="J49" s="60">
        <f>J31</f>
        <v>506</v>
      </c>
      <c r="K49" s="217">
        <v>47.31</v>
      </c>
      <c r="L49" s="191">
        <v>47.146000000000001</v>
      </c>
      <c r="M49" s="211">
        <v>47.307000000000002</v>
      </c>
      <c r="N49" s="192">
        <v>65</v>
      </c>
      <c r="O49" s="61">
        <v>40.475999999999999</v>
      </c>
      <c r="P49" s="61">
        <v>28.260999999999999</v>
      </c>
      <c r="Q49" s="61">
        <v>48.610999999999997</v>
      </c>
      <c r="R49" s="192">
        <v>77.941000000000003</v>
      </c>
      <c r="S49" s="192">
        <v>58.036000000000001</v>
      </c>
      <c r="T49" s="61">
        <v>46.478999999999999</v>
      </c>
      <c r="U49" s="61">
        <v>23.332999999999998</v>
      </c>
      <c r="V49" s="192">
        <v>81.25</v>
      </c>
      <c r="W49" s="61">
        <v>50</v>
      </c>
      <c r="X49" s="192">
        <v>64.286000000000001</v>
      </c>
      <c r="Y49" s="61">
        <v>49.457000000000001</v>
      </c>
      <c r="Z49" s="192">
        <v>60</v>
      </c>
      <c r="AA49" s="61">
        <v>48.182000000000002</v>
      </c>
      <c r="AB49" s="61">
        <v>19.297999999999998</v>
      </c>
      <c r="AC49" s="192">
        <v>83.332999999999998</v>
      </c>
      <c r="AD49" s="192">
        <v>57.143000000000001</v>
      </c>
      <c r="AE49" s="192">
        <v>66.667000000000002</v>
      </c>
      <c r="AF49" s="61">
        <v>21.875</v>
      </c>
      <c r="AG49" s="61">
        <v>0</v>
      </c>
      <c r="AH49" s="61">
        <v>33.332999999999998</v>
      </c>
      <c r="AI49" s="61">
        <v>50</v>
      </c>
      <c r="AJ49" s="61">
        <v>43.75</v>
      </c>
      <c r="AK49" s="61">
        <v>47.368000000000002</v>
      </c>
      <c r="AL49" s="61">
        <v>28.571000000000002</v>
      </c>
      <c r="AM49" s="61">
        <v>44.444000000000003</v>
      </c>
      <c r="AN49" s="61">
        <v>40</v>
      </c>
      <c r="AO49" s="61">
        <v>50</v>
      </c>
      <c r="AP49" s="61">
        <v>27.777999999999999</v>
      </c>
      <c r="AQ49" s="61">
        <v>35.713999999999999</v>
      </c>
      <c r="AR49" s="61">
        <v>35</v>
      </c>
      <c r="AS49" s="193"/>
    </row>
    <row r="50" spans="1:45" ht="33.75" x14ac:dyDescent="0.15">
      <c r="A50" s="256" t="s">
        <v>119</v>
      </c>
      <c r="B50" s="256"/>
      <c r="C50" s="256"/>
      <c r="D50" s="257" t="s">
        <v>72</v>
      </c>
      <c r="E50" s="27"/>
      <c r="F50" s="58"/>
      <c r="G50" s="38"/>
      <c r="H50" s="58"/>
      <c r="I50" s="38"/>
      <c r="J50" s="60">
        <f>(J28+J34+J42+J43)/4</f>
        <v>210.5</v>
      </c>
      <c r="K50" s="214">
        <v>44.544999999999995</v>
      </c>
      <c r="L50" s="199">
        <v>45.902250000000002</v>
      </c>
      <c r="M50" s="210">
        <v>44.544499999999999</v>
      </c>
      <c r="N50" s="198">
        <v>53.75</v>
      </c>
      <c r="O50" s="198">
        <v>59.52375</v>
      </c>
      <c r="P50" s="198">
        <v>20.652249999999999</v>
      </c>
      <c r="Q50" s="198">
        <v>39.58325</v>
      </c>
      <c r="R50" s="58">
        <v>69.853250000000003</v>
      </c>
      <c r="S50" s="198">
        <v>54.91075</v>
      </c>
      <c r="T50" s="198">
        <v>38.380249999999997</v>
      </c>
      <c r="U50" s="198">
        <v>45.000250000000001</v>
      </c>
      <c r="V50" s="198">
        <v>59.375</v>
      </c>
      <c r="W50" s="198">
        <v>40.540500000000002</v>
      </c>
      <c r="X50" s="58">
        <v>60.71425</v>
      </c>
      <c r="Y50" s="198">
        <v>38.858750000000001</v>
      </c>
      <c r="Z50" s="198">
        <v>42.143000000000001</v>
      </c>
      <c r="AA50" s="198">
        <v>51.363750000000003</v>
      </c>
      <c r="AB50" s="198">
        <v>42.543750000000003</v>
      </c>
      <c r="AC50" s="198">
        <v>54.166499999999999</v>
      </c>
      <c r="AD50" s="198">
        <v>19.642749999999999</v>
      </c>
      <c r="AE50" s="198">
        <v>44.444499999999998</v>
      </c>
      <c r="AF50" s="198">
        <v>40.625</v>
      </c>
      <c r="AG50" s="198">
        <v>0</v>
      </c>
      <c r="AH50" s="198">
        <v>44.444499999999998</v>
      </c>
      <c r="AI50" s="198">
        <v>50</v>
      </c>
      <c r="AJ50" s="198">
        <v>28.125</v>
      </c>
      <c r="AK50" s="198">
        <v>42.105249999999998</v>
      </c>
      <c r="AL50" s="58">
        <v>75</v>
      </c>
      <c r="AM50" s="198">
        <v>51.388750000000002</v>
      </c>
      <c r="AN50" s="198">
        <v>30</v>
      </c>
      <c r="AO50" s="198">
        <v>44.444250000000004</v>
      </c>
      <c r="AP50" s="198">
        <v>38.888749999999995</v>
      </c>
      <c r="AQ50" s="198">
        <v>32.143000000000001</v>
      </c>
      <c r="AR50" s="198">
        <v>37.5</v>
      </c>
      <c r="AS50" s="67"/>
    </row>
    <row r="51" spans="1:45" s="153" customFormat="1" ht="22.5" x14ac:dyDescent="0.15">
      <c r="A51" s="256" t="s">
        <v>125</v>
      </c>
      <c r="B51" s="256"/>
      <c r="C51" s="256"/>
      <c r="D51" s="258" t="s">
        <v>77</v>
      </c>
      <c r="E51" s="34"/>
      <c r="F51" s="59"/>
      <c r="G51" s="40"/>
      <c r="H51" s="59"/>
      <c r="I51" s="40"/>
      <c r="J51" s="60">
        <f>J34</f>
        <v>514</v>
      </c>
      <c r="K51" s="216">
        <v>41.02</v>
      </c>
      <c r="L51" s="200">
        <v>40.101999999999997</v>
      </c>
      <c r="M51" s="210">
        <v>41.021999999999998</v>
      </c>
      <c r="N51" s="198">
        <v>45</v>
      </c>
      <c r="O51" s="58">
        <v>71.429000000000002</v>
      </c>
      <c r="P51" s="198">
        <v>8.6959999999999997</v>
      </c>
      <c r="Q51" s="198">
        <v>30.556000000000001</v>
      </c>
      <c r="R51" s="198">
        <v>55.881999999999998</v>
      </c>
      <c r="S51" s="58">
        <v>75</v>
      </c>
      <c r="T51" s="198">
        <v>32.393999999999998</v>
      </c>
      <c r="U51" s="198">
        <v>60</v>
      </c>
      <c r="V51" s="58">
        <v>75</v>
      </c>
      <c r="W51" s="198">
        <v>29.73</v>
      </c>
      <c r="X51" s="198">
        <v>14.286</v>
      </c>
      <c r="Y51" s="198">
        <v>36.957000000000001</v>
      </c>
      <c r="Z51" s="198">
        <v>45.713999999999999</v>
      </c>
      <c r="AA51" s="198">
        <v>32.726999999999997</v>
      </c>
      <c r="AB51" s="198">
        <v>50.877000000000002</v>
      </c>
      <c r="AC51" s="198">
        <v>0</v>
      </c>
      <c r="AD51" s="198">
        <v>35.713999999999999</v>
      </c>
      <c r="AE51" s="198">
        <v>44.444000000000003</v>
      </c>
      <c r="AF51" s="198">
        <v>31.25</v>
      </c>
      <c r="AG51" s="198">
        <v>0</v>
      </c>
      <c r="AH51" s="198">
        <v>33.332999999999998</v>
      </c>
      <c r="AI51" s="198">
        <v>0</v>
      </c>
      <c r="AJ51" s="198">
        <v>25</v>
      </c>
      <c r="AK51" s="198">
        <v>21.053000000000001</v>
      </c>
      <c r="AL51" s="58">
        <v>100</v>
      </c>
      <c r="AM51" s="198">
        <v>33.332999999999998</v>
      </c>
      <c r="AN51" s="198">
        <v>20</v>
      </c>
      <c r="AO51" s="198">
        <v>44.444000000000003</v>
      </c>
      <c r="AP51" s="198">
        <v>33.332999999999998</v>
      </c>
      <c r="AQ51" s="198">
        <v>28.571000000000002</v>
      </c>
      <c r="AR51" s="198">
        <v>20</v>
      </c>
      <c r="AS51" s="193"/>
    </row>
    <row r="52" spans="1:45" s="7" customFormat="1" ht="63.75" x14ac:dyDescent="0.15">
      <c r="A52" s="181" t="s">
        <v>126</v>
      </c>
      <c r="B52" s="181"/>
      <c r="C52" s="181"/>
      <c r="D52" s="190" t="s">
        <v>78</v>
      </c>
      <c r="E52" s="179"/>
      <c r="F52" s="60"/>
      <c r="G52" s="61"/>
      <c r="H52" s="60"/>
      <c r="I52" s="61"/>
      <c r="J52" s="60">
        <f>J35</f>
        <v>639</v>
      </c>
      <c r="K52" s="215">
        <v>35.770000000000003</v>
      </c>
      <c r="L52" s="194">
        <v>41.015000000000001</v>
      </c>
      <c r="M52" s="211">
        <v>35.773000000000003</v>
      </c>
      <c r="N52" s="61">
        <v>45</v>
      </c>
      <c r="O52" s="61">
        <v>16.667000000000002</v>
      </c>
      <c r="P52" s="61">
        <v>30.434999999999999</v>
      </c>
      <c r="Q52" s="61">
        <v>26.388999999999999</v>
      </c>
      <c r="R52" s="61">
        <v>45.588000000000001</v>
      </c>
      <c r="S52" s="61">
        <v>40.179000000000002</v>
      </c>
      <c r="T52" s="61">
        <v>50</v>
      </c>
      <c r="U52" s="61">
        <v>36.667000000000002</v>
      </c>
      <c r="V52" s="61">
        <v>50</v>
      </c>
      <c r="W52" s="61">
        <v>41.892000000000003</v>
      </c>
      <c r="X52" s="61">
        <v>50</v>
      </c>
      <c r="Y52" s="61">
        <v>27.173999999999999</v>
      </c>
      <c r="Z52" s="61">
        <v>42.856999999999999</v>
      </c>
      <c r="AA52" s="61">
        <v>43.636000000000003</v>
      </c>
      <c r="AB52" s="61">
        <v>8.7720000000000002</v>
      </c>
      <c r="AC52" s="61">
        <v>50</v>
      </c>
      <c r="AD52" s="61">
        <v>28.571000000000002</v>
      </c>
      <c r="AE52" s="61">
        <v>22.222000000000001</v>
      </c>
      <c r="AF52" s="61">
        <v>46.875</v>
      </c>
      <c r="AG52" s="61">
        <v>0</v>
      </c>
      <c r="AH52" s="61">
        <v>50</v>
      </c>
      <c r="AI52" s="61">
        <v>50</v>
      </c>
      <c r="AJ52" s="61">
        <v>25</v>
      </c>
      <c r="AK52" s="61">
        <v>50</v>
      </c>
      <c r="AL52" s="61">
        <v>7.1429999999999998</v>
      </c>
      <c r="AM52" s="61">
        <v>50</v>
      </c>
      <c r="AN52" s="61">
        <v>10</v>
      </c>
      <c r="AO52" s="61">
        <v>36.110999999999997</v>
      </c>
      <c r="AP52" s="61">
        <v>33.332999999999998</v>
      </c>
      <c r="AQ52" s="61">
        <v>50</v>
      </c>
      <c r="AR52" s="61">
        <v>30</v>
      </c>
      <c r="AS52" s="67"/>
    </row>
    <row r="53" spans="1:45" s="153" customFormat="1" ht="38.25" x14ac:dyDescent="0.15">
      <c r="A53" s="181" t="s">
        <v>120</v>
      </c>
      <c r="B53" s="181"/>
      <c r="C53" s="181"/>
      <c r="D53" s="195" t="s">
        <v>75</v>
      </c>
      <c r="E53" s="179"/>
      <c r="F53" s="60"/>
      <c r="G53" s="61"/>
      <c r="H53" s="60"/>
      <c r="I53" s="61"/>
      <c r="J53" s="60">
        <f>(J37+J46)/2</f>
        <v>339</v>
      </c>
      <c r="K53" s="215">
        <v>33.25</v>
      </c>
      <c r="L53" s="194">
        <v>37.787999999999997</v>
      </c>
      <c r="M53" s="211">
        <v>33.252499999999998</v>
      </c>
      <c r="N53" s="61">
        <v>40</v>
      </c>
      <c r="O53" s="61">
        <v>32.143000000000001</v>
      </c>
      <c r="P53" s="61">
        <v>21.739000000000001</v>
      </c>
      <c r="Q53" s="61">
        <v>33.332999999999998</v>
      </c>
      <c r="R53" s="61">
        <v>40.441000000000003</v>
      </c>
      <c r="S53" s="61">
        <v>37.0535</v>
      </c>
      <c r="T53" s="61">
        <v>35.211500000000001</v>
      </c>
      <c r="U53" s="61">
        <v>31.666499999999999</v>
      </c>
      <c r="V53" s="192">
        <v>56.25</v>
      </c>
      <c r="W53" s="61">
        <v>31.756999999999998</v>
      </c>
      <c r="X53" s="61">
        <v>46.4285</v>
      </c>
      <c r="Y53" s="61">
        <v>29.076000000000001</v>
      </c>
      <c r="Z53" s="61">
        <v>36.4285</v>
      </c>
      <c r="AA53" s="61">
        <v>39.091000000000001</v>
      </c>
      <c r="AB53" s="61">
        <v>27.193000000000001</v>
      </c>
      <c r="AC53" s="61">
        <v>8.3335000000000008</v>
      </c>
      <c r="AD53" s="61">
        <v>30.356999999999999</v>
      </c>
      <c r="AE53" s="61">
        <v>36.110999999999997</v>
      </c>
      <c r="AF53" s="61">
        <v>26.5625</v>
      </c>
      <c r="AG53" s="61">
        <v>0</v>
      </c>
      <c r="AH53" s="61">
        <v>33.333500000000001</v>
      </c>
      <c r="AI53" s="61">
        <v>0</v>
      </c>
      <c r="AJ53" s="61">
        <v>31.25</v>
      </c>
      <c r="AK53" s="192">
        <v>52.631500000000003</v>
      </c>
      <c r="AL53" s="61">
        <v>14.285500000000001</v>
      </c>
      <c r="AM53" s="61">
        <v>40.277999999999999</v>
      </c>
      <c r="AN53" s="61">
        <v>20</v>
      </c>
      <c r="AO53" s="61">
        <v>29.166499999999999</v>
      </c>
      <c r="AP53" s="61">
        <v>16.666499999999999</v>
      </c>
      <c r="AQ53" s="61">
        <v>25</v>
      </c>
      <c r="AR53" s="61">
        <v>32.5</v>
      </c>
      <c r="AS53" s="193"/>
    </row>
  </sheetData>
  <sortState ref="A43:AR53">
    <sortCondition descending="1" ref="M43:M53"/>
  </sortState>
  <mergeCells count="46">
    <mergeCell ref="A42:D42"/>
    <mergeCell ref="A1:Q1"/>
    <mergeCell ref="R1:T1"/>
    <mergeCell ref="A2:T3"/>
    <mergeCell ref="A5:A6"/>
    <mergeCell ref="B5:B6"/>
    <mergeCell ref="C5:C6"/>
    <mergeCell ref="D5:D6"/>
    <mergeCell ref="E5:E6"/>
    <mergeCell ref="F5:G5"/>
    <mergeCell ref="H5:I5"/>
    <mergeCell ref="A28:D28"/>
    <mergeCell ref="V5:V6"/>
    <mergeCell ref="J5:K5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AH5:AH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O5:AO6"/>
    <mergeCell ref="AP5:AP6"/>
    <mergeCell ref="AQ5:AQ6"/>
    <mergeCell ref="AR5:AR6"/>
    <mergeCell ref="AI5:AI6"/>
    <mergeCell ref="AJ5:AJ6"/>
    <mergeCell ref="AK5:AK6"/>
    <mergeCell ref="AL5:AL6"/>
    <mergeCell ref="AM5:AM6"/>
    <mergeCell ref="AN5:AN6"/>
  </mergeCells>
  <conditionalFormatting sqref="N15:O15 AO15:AR15 AK15:AM15 AH15:AI15 AD15:AF15 AA15:AB15 Q15:Y15">
    <cfRule type="cellIs" dxfId="54" priority="1" operator="lessThan">
      <formula>47.146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sqref="A1:F17"/>
    </sheetView>
  </sheetViews>
  <sheetFormatPr defaultRowHeight="10.5" x14ac:dyDescent="0.15"/>
  <cols>
    <col min="3" max="3" width="118.5" customWidth="1"/>
    <col min="4" max="6" width="19.1640625" customWidth="1"/>
  </cols>
  <sheetData>
    <row r="1" spans="1:6" s="225" customFormat="1" ht="10.5" customHeight="1" x14ac:dyDescent="0.15">
      <c r="A1" s="336" t="s">
        <v>4</v>
      </c>
      <c r="B1" s="337" t="s">
        <v>5</v>
      </c>
      <c r="C1" s="337" t="s">
        <v>216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76">
        <v>89.474000000000004</v>
      </c>
      <c r="E3" s="179"/>
      <c r="F3" s="179"/>
    </row>
    <row r="4" spans="1:6" ht="25.5" x14ac:dyDescent="0.15">
      <c r="A4" s="173">
        <v>82.352000000000004</v>
      </c>
      <c r="B4" s="174">
        <v>82.32</v>
      </c>
      <c r="C4" s="182" t="s">
        <v>170</v>
      </c>
      <c r="D4" s="176">
        <v>73.683999999999997</v>
      </c>
      <c r="E4" s="179"/>
      <c r="F4" s="179"/>
    </row>
    <row r="5" spans="1:6" ht="25.5" x14ac:dyDescent="0.15">
      <c r="A5" s="173">
        <v>71.525999999999996</v>
      </c>
      <c r="B5" s="174">
        <v>67.956000000000003</v>
      </c>
      <c r="C5" s="182" t="s">
        <v>167</v>
      </c>
      <c r="D5" s="176">
        <v>47.368000000000002</v>
      </c>
      <c r="E5" s="179"/>
      <c r="F5" s="179"/>
    </row>
    <row r="6" spans="1:6" ht="25.5" x14ac:dyDescent="0.15">
      <c r="A6" s="173">
        <v>65.706000000000003</v>
      </c>
      <c r="B6" s="174">
        <v>59.392000000000003</v>
      </c>
      <c r="C6" s="182" t="s">
        <v>174</v>
      </c>
      <c r="D6" s="176">
        <v>63.158000000000001</v>
      </c>
      <c r="E6" s="179"/>
      <c r="F6" s="179"/>
    </row>
    <row r="7" spans="1:6" ht="12.75" x14ac:dyDescent="0.15">
      <c r="A7" s="173">
        <v>56.848999999999997</v>
      </c>
      <c r="B7" s="174">
        <v>56.353999999999999</v>
      </c>
      <c r="C7" s="183" t="s">
        <v>175</v>
      </c>
      <c r="D7" s="176">
        <v>42.104999999999997</v>
      </c>
      <c r="E7" s="179"/>
      <c r="F7" s="179"/>
    </row>
    <row r="8" spans="1:6" ht="12.75" x14ac:dyDescent="0.15">
      <c r="A8" s="173">
        <v>30.978000000000002</v>
      </c>
      <c r="B8" s="174">
        <v>29.006</v>
      </c>
      <c r="C8" s="183" t="s">
        <v>183</v>
      </c>
      <c r="D8" s="176">
        <v>10.526</v>
      </c>
      <c r="E8" s="179"/>
      <c r="F8" s="179"/>
    </row>
    <row r="9" spans="1:6" ht="12.75" x14ac:dyDescent="0.15">
      <c r="A9" s="173">
        <v>21.986999999999998</v>
      </c>
      <c r="B9" s="174">
        <v>21.408999999999999</v>
      </c>
      <c r="C9" s="183" t="s">
        <v>184</v>
      </c>
      <c r="D9" s="176">
        <v>21.053000000000001</v>
      </c>
      <c r="E9" s="179"/>
      <c r="F9" s="179"/>
    </row>
    <row r="10" spans="1:6" ht="25.5" x14ac:dyDescent="0.15">
      <c r="A10" s="173">
        <v>85.600999999999999</v>
      </c>
      <c r="B10" s="174">
        <v>83.701999999999998</v>
      </c>
      <c r="C10" s="184" t="s">
        <v>169</v>
      </c>
      <c r="D10" s="176">
        <v>78.947000000000003</v>
      </c>
      <c r="E10" s="179"/>
      <c r="F10" s="179"/>
    </row>
    <row r="11" spans="1:6" ht="12.75" x14ac:dyDescent="0.15">
      <c r="A11" s="173">
        <v>53.121000000000002</v>
      </c>
      <c r="B11" s="174">
        <v>45.304000000000002</v>
      </c>
      <c r="C11" s="184" t="s">
        <v>179</v>
      </c>
      <c r="D11" s="186"/>
      <c r="E11" s="186">
        <v>57.895000000000003</v>
      </c>
      <c r="F11" s="179"/>
    </row>
    <row r="12" spans="1:6" ht="12.75" x14ac:dyDescent="0.15">
      <c r="A12" s="173">
        <v>39.055999999999997</v>
      </c>
      <c r="B12" s="174">
        <v>34.53</v>
      </c>
      <c r="C12" s="184" t="s">
        <v>182</v>
      </c>
      <c r="D12" s="186"/>
      <c r="E12" s="186">
        <v>52.631999999999998</v>
      </c>
      <c r="F12" s="179"/>
    </row>
    <row r="13" spans="1:6" ht="12.75" x14ac:dyDescent="0.15">
      <c r="A13" s="173">
        <v>18.204000000000001</v>
      </c>
      <c r="B13" s="174">
        <v>13.881</v>
      </c>
      <c r="C13" s="175" t="s">
        <v>185</v>
      </c>
      <c r="D13" s="186"/>
      <c r="E13" s="186"/>
      <c r="F13" s="186">
        <v>26.315999999999999</v>
      </c>
    </row>
    <row r="14" spans="1:6" ht="38.25" x14ac:dyDescent="0.15">
      <c r="A14" s="173">
        <v>69.844999999999999</v>
      </c>
      <c r="B14" s="178">
        <v>70.994</v>
      </c>
      <c r="C14" s="185" t="s">
        <v>171</v>
      </c>
      <c r="D14" s="176">
        <v>52.631999999999998</v>
      </c>
      <c r="E14" s="179"/>
      <c r="F14" s="179"/>
    </row>
    <row r="15" spans="1:6" ht="13.5" x14ac:dyDescent="0.15">
      <c r="A15" s="173">
        <v>47.146000000000001</v>
      </c>
      <c r="B15" s="178">
        <v>47.307000000000002</v>
      </c>
      <c r="C15" s="13" t="s">
        <v>178</v>
      </c>
      <c r="D15" s="186"/>
      <c r="E15" s="186"/>
      <c r="F15" s="186">
        <v>47.368000000000002</v>
      </c>
    </row>
    <row r="16" spans="1:6" ht="13.5" x14ac:dyDescent="0.15">
      <c r="A16" s="173">
        <v>40.101999999999997</v>
      </c>
      <c r="B16" s="178">
        <v>41.021999999999998</v>
      </c>
      <c r="C16" s="185" t="s">
        <v>180</v>
      </c>
      <c r="D16" s="176">
        <v>21.053000000000001</v>
      </c>
      <c r="E16" s="179"/>
      <c r="F16" s="179"/>
    </row>
    <row r="17" spans="1:6" ht="25.5" x14ac:dyDescent="0.15">
      <c r="A17" s="173">
        <v>41.015000000000001</v>
      </c>
      <c r="B17" s="174">
        <v>35.773000000000003</v>
      </c>
      <c r="C17" s="13" t="s">
        <v>181</v>
      </c>
      <c r="D17" s="186"/>
      <c r="E17" s="186"/>
      <c r="F17" s="186">
        <v>50</v>
      </c>
    </row>
  </sheetData>
  <mergeCells count="5">
    <mergeCell ref="E1:F1"/>
    <mergeCell ref="C1:C2"/>
    <mergeCell ref="D1:D2"/>
    <mergeCell ref="A1:A2"/>
    <mergeCell ref="B1:B2"/>
  </mergeCells>
  <conditionalFormatting sqref="C13">
    <cfRule type="cellIs" dxfId="6" priority="2" operator="lessThan">
      <formula>47.146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sqref="A1:F10"/>
    </sheetView>
  </sheetViews>
  <sheetFormatPr defaultRowHeight="10.5" x14ac:dyDescent="0.15"/>
  <cols>
    <col min="3" max="3" width="129.83203125" customWidth="1"/>
    <col min="4" max="6" width="20.332031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217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86"/>
      <c r="E3" s="186">
        <v>57.143000000000001</v>
      </c>
      <c r="F3" s="179"/>
    </row>
    <row r="4" spans="1:6" ht="12.75" x14ac:dyDescent="0.15">
      <c r="A4" s="173">
        <v>56.848999999999997</v>
      </c>
      <c r="B4" s="174">
        <v>56.353999999999999</v>
      </c>
      <c r="C4" s="183" t="s">
        <v>175</v>
      </c>
      <c r="D4" s="186"/>
      <c r="E4" s="186">
        <v>57.143000000000001</v>
      </c>
      <c r="F4" s="179"/>
    </row>
    <row r="5" spans="1:6" ht="12.75" x14ac:dyDescent="0.15">
      <c r="A5" s="173">
        <v>21.986999999999998</v>
      </c>
      <c r="B5" s="174">
        <v>21.408999999999999</v>
      </c>
      <c r="C5" s="183" t="s">
        <v>184</v>
      </c>
      <c r="D5" s="186"/>
      <c r="E5" s="186">
        <v>57.143000000000001</v>
      </c>
      <c r="F5" s="179"/>
    </row>
    <row r="6" spans="1:6" ht="12.75" x14ac:dyDescent="0.15">
      <c r="A6" s="173">
        <v>39.055999999999997</v>
      </c>
      <c r="B6" s="174">
        <v>34.53</v>
      </c>
      <c r="C6" s="184" t="s">
        <v>182</v>
      </c>
      <c r="D6" s="176">
        <v>14.286</v>
      </c>
      <c r="E6" s="179"/>
      <c r="F6" s="179"/>
    </row>
    <row r="7" spans="1:6" ht="12.75" x14ac:dyDescent="0.15">
      <c r="A7" s="173">
        <v>57.372</v>
      </c>
      <c r="B7" s="174">
        <v>52.624000000000002</v>
      </c>
      <c r="C7" s="175" t="s">
        <v>176</v>
      </c>
      <c r="D7" s="176">
        <v>28.571000000000002</v>
      </c>
      <c r="E7" s="179"/>
      <c r="F7" s="179"/>
    </row>
    <row r="8" spans="1:6" ht="12.75" x14ac:dyDescent="0.15">
      <c r="A8" s="173">
        <v>18.204000000000001</v>
      </c>
      <c r="B8" s="174">
        <v>13.881</v>
      </c>
      <c r="C8" s="175" t="s">
        <v>185</v>
      </c>
      <c r="D8" s="176">
        <v>0</v>
      </c>
      <c r="E8" s="179"/>
      <c r="F8" s="179"/>
    </row>
    <row r="9" spans="1:6" ht="13.5" x14ac:dyDescent="0.15">
      <c r="A9" s="173">
        <v>47.146000000000001</v>
      </c>
      <c r="B9" s="178">
        <v>47.307000000000002</v>
      </c>
      <c r="C9" s="13" t="s">
        <v>178</v>
      </c>
      <c r="D9" s="176">
        <v>28.571000000000002</v>
      </c>
      <c r="E9" s="179"/>
      <c r="F9" s="179"/>
    </row>
    <row r="10" spans="1:6" ht="25.5" x14ac:dyDescent="0.15">
      <c r="A10" s="173">
        <v>41.015000000000001</v>
      </c>
      <c r="B10" s="174">
        <v>35.773000000000003</v>
      </c>
      <c r="C10" s="13" t="s">
        <v>181</v>
      </c>
      <c r="D10" s="176">
        <v>7.1429999999999998</v>
      </c>
      <c r="E10" s="179"/>
      <c r="F10" s="179"/>
    </row>
  </sheetData>
  <mergeCells count="5">
    <mergeCell ref="E1:F1"/>
    <mergeCell ref="C1:C2"/>
    <mergeCell ref="D1:D2"/>
    <mergeCell ref="A1:A2"/>
    <mergeCell ref="B1:B2"/>
  </mergeCells>
  <conditionalFormatting sqref="C8">
    <cfRule type="cellIs" dxfId="5" priority="2" operator="lessThan">
      <formula>47.146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sqref="A1:F11"/>
    </sheetView>
  </sheetViews>
  <sheetFormatPr defaultRowHeight="10.5" x14ac:dyDescent="0.15"/>
  <cols>
    <col min="3" max="3" width="141.5" customWidth="1"/>
    <col min="4" max="6" width="22" customWidth="1"/>
  </cols>
  <sheetData>
    <row r="1" spans="1:6" s="225" customFormat="1" ht="10.5" customHeight="1" x14ac:dyDescent="0.15">
      <c r="A1" s="336" t="s">
        <v>4</v>
      </c>
      <c r="B1" s="337" t="s">
        <v>5</v>
      </c>
      <c r="C1" s="337" t="s">
        <v>218</v>
      </c>
      <c r="D1" s="338" t="s">
        <v>188</v>
      </c>
      <c r="E1" s="338" t="s">
        <v>191</v>
      </c>
      <c r="F1" s="338"/>
    </row>
    <row r="2" spans="1:6" s="225" customFormat="1" ht="38.25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86"/>
      <c r="E3" s="186">
        <v>55.555999999999997</v>
      </c>
      <c r="F3" s="179"/>
    </row>
    <row r="4" spans="1:6" ht="12.75" x14ac:dyDescent="0.15">
      <c r="A4" s="173">
        <v>30.978000000000002</v>
      </c>
      <c r="B4" s="174">
        <v>29.006</v>
      </c>
      <c r="C4" s="183" t="s">
        <v>183</v>
      </c>
      <c r="D4" s="186"/>
      <c r="E4" s="186">
        <v>44.444000000000003</v>
      </c>
      <c r="F4" s="179"/>
    </row>
    <row r="5" spans="1:6" ht="12.75" x14ac:dyDescent="0.15">
      <c r="A5" s="173">
        <v>21.986999999999998</v>
      </c>
      <c r="B5" s="174">
        <v>21.408999999999999</v>
      </c>
      <c r="C5" s="183" t="s">
        <v>184</v>
      </c>
      <c r="D5" s="176">
        <v>11.111000000000001</v>
      </c>
      <c r="E5" s="179"/>
      <c r="F5" s="179"/>
    </row>
    <row r="6" spans="1:6" ht="12.75" x14ac:dyDescent="0.15">
      <c r="A6" s="173">
        <v>18.204000000000001</v>
      </c>
      <c r="B6" s="174">
        <v>13.881</v>
      </c>
      <c r="C6" s="175" t="s">
        <v>185</v>
      </c>
      <c r="D6" s="186"/>
      <c r="E6" s="186"/>
      <c r="F6" s="186">
        <v>25</v>
      </c>
    </row>
    <row r="7" spans="1:6" ht="12.75" x14ac:dyDescent="0.15">
      <c r="A7" s="173">
        <v>66.501999999999995</v>
      </c>
      <c r="B7" s="174">
        <v>64.641000000000005</v>
      </c>
      <c r="C7" s="13" t="s">
        <v>172</v>
      </c>
      <c r="D7" s="176">
        <v>58.332999999999998</v>
      </c>
      <c r="E7" s="179"/>
      <c r="F7" s="179"/>
    </row>
    <row r="8" spans="1:6" ht="12.75" x14ac:dyDescent="0.15">
      <c r="A8" s="173">
        <v>67.275000000000006</v>
      </c>
      <c r="B8" s="174">
        <v>62.569000000000003</v>
      </c>
      <c r="C8" s="185" t="s">
        <v>173</v>
      </c>
      <c r="D8" s="176">
        <v>66.667000000000002</v>
      </c>
      <c r="E8" s="179"/>
      <c r="F8" s="179"/>
    </row>
    <row r="9" spans="1:6" ht="13.5" x14ac:dyDescent="0.15">
      <c r="A9" s="173">
        <v>47.146000000000001</v>
      </c>
      <c r="B9" s="178">
        <v>47.307000000000002</v>
      </c>
      <c r="C9" s="13" t="s">
        <v>178</v>
      </c>
      <c r="D9" s="176">
        <v>44.444000000000003</v>
      </c>
      <c r="E9" s="179"/>
      <c r="F9" s="179"/>
    </row>
    <row r="10" spans="1:6" ht="13.5" x14ac:dyDescent="0.15">
      <c r="A10" s="173">
        <v>40.101999999999997</v>
      </c>
      <c r="B10" s="178">
        <v>41.021999999999998</v>
      </c>
      <c r="C10" s="185" t="s">
        <v>180</v>
      </c>
      <c r="D10" s="176">
        <v>33.332999999999998</v>
      </c>
      <c r="E10" s="179"/>
      <c r="F10" s="179"/>
    </row>
    <row r="11" spans="1:6" ht="25.5" x14ac:dyDescent="0.15">
      <c r="A11" s="173">
        <v>41.015000000000001</v>
      </c>
      <c r="B11" s="174">
        <v>35.773000000000003</v>
      </c>
      <c r="C11" s="13" t="s">
        <v>181</v>
      </c>
      <c r="D11" s="186"/>
      <c r="E11" s="186"/>
      <c r="F11" s="186">
        <v>50</v>
      </c>
    </row>
  </sheetData>
  <mergeCells count="5">
    <mergeCell ref="E1:F1"/>
    <mergeCell ref="C1:C2"/>
    <mergeCell ref="D1:D2"/>
    <mergeCell ref="A1:A2"/>
    <mergeCell ref="B1:B2"/>
  </mergeCells>
  <conditionalFormatting sqref="C6">
    <cfRule type="cellIs" dxfId="4" priority="2" operator="lessThan">
      <formula>47.146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sqref="A1:F21"/>
    </sheetView>
  </sheetViews>
  <sheetFormatPr defaultRowHeight="10.5" x14ac:dyDescent="0.15"/>
  <cols>
    <col min="3" max="3" width="117.33203125" customWidth="1"/>
    <col min="4" max="6" width="20.16406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219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81">
        <v>60</v>
      </c>
      <c r="E3" s="179"/>
      <c r="F3" s="179"/>
    </row>
    <row r="4" spans="1:6" ht="12.75" x14ac:dyDescent="0.15">
      <c r="A4" s="173">
        <v>54.445</v>
      </c>
      <c r="B4" s="174">
        <v>48.204000000000001</v>
      </c>
      <c r="C4" s="180" t="s">
        <v>177</v>
      </c>
      <c r="D4" s="181">
        <v>0</v>
      </c>
      <c r="E4" s="179"/>
      <c r="F4" s="179"/>
    </row>
    <row r="5" spans="1:6" ht="25.5" x14ac:dyDescent="0.15">
      <c r="A5" s="173">
        <v>82.352000000000004</v>
      </c>
      <c r="B5" s="174">
        <v>82.32</v>
      </c>
      <c r="C5" s="182" t="s">
        <v>170</v>
      </c>
      <c r="D5" s="181">
        <v>80</v>
      </c>
      <c r="E5" s="179"/>
      <c r="F5" s="179"/>
    </row>
    <row r="6" spans="1:6" ht="25.5" x14ac:dyDescent="0.15">
      <c r="A6" s="173">
        <v>71.525999999999996</v>
      </c>
      <c r="B6" s="174">
        <v>67.956000000000003</v>
      </c>
      <c r="C6" s="182" t="s">
        <v>167</v>
      </c>
      <c r="D6" s="181">
        <v>0</v>
      </c>
      <c r="E6" s="179"/>
      <c r="F6" s="179"/>
    </row>
    <row r="7" spans="1:6" ht="25.5" x14ac:dyDescent="0.15">
      <c r="A7" s="173">
        <v>65.706000000000003</v>
      </c>
      <c r="B7" s="174">
        <v>59.392000000000003</v>
      </c>
      <c r="C7" s="182" t="s">
        <v>174</v>
      </c>
      <c r="D7" s="181">
        <v>20</v>
      </c>
      <c r="E7" s="179"/>
      <c r="F7" s="179"/>
    </row>
    <row r="8" spans="1:6" ht="12.75" x14ac:dyDescent="0.15">
      <c r="A8" s="173">
        <v>73.795000000000002</v>
      </c>
      <c r="B8" s="174">
        <v>71.409000000000006</v>
      </c>
      <c r="C8" s="183" t="s">
        <v>168</v>
      </c>
      <c r="D8" s="181">
        <v>60</v>
      </c>
      <c r="E8" s="179"/>
      <c r="F8" s="179"/>
    </row>
    <row r="9" spans="1:6" ht="12.75" x14ac:dyDescent="0.15">
      <c r="A9" s="173">
        <v>56.848999999999997</v>
      </c>
      <c r="B9" s="174">
        <v>56.353999999999999</v>
      </c>
      <c r="C9" s="183" t="s">
        <v>175</v>
      </c>
      <c r="D9" s="181">
        <v>20</v>
      </c>
      <c r="E9" s="179"/>
      <c r="F9" s="179"/>
    </row>
    <row r="10" spans="1:6" ht="12.75" x14ac:dyDescent="0.15">
      <c r="A10" s="173">
        <v>30.978000000000002</v>
      </c>
      <c r="B10" s="174">
        <v>29.006</v>
      </c>
      <c r="C10" s="183" t="s">
        <v>183</v>
      </c>
      <c r="D10" s="186"/>
      <c r="E10" s="186">
        <v>40</v>
      </c>
      <c r="F10" s="179"/>
    </row>
    <row r="11" spans="1:6" ht="12.75" x14ac:dyDescent="0.15">
      <c r="A11" s="173">
        <v>21.986999999999998</v>
      </c>
      <c r="B11" s="174">
        <v>21.408999999999999</v>
      </c>
      <c r="C11" s="183" t="s">
        <v>184</v>
      </c>
      <c r="D11" s="181">
        <v>0</v>
      </c>
      <c r="E11" s="179"/>
      <c r="F11" s="179"/>
    </row>
    <row r="12" spans="1:6" ht="12.75" x14ac:dyDescent="0.15">
      <c r="A12" s="173">
        <v>53.121000000000002</v>
      </c>
      <c r="B12" s="174">
        <v>45.304000000000002</v>
      </c>
      <c r="C12" s="184" t="s">
        <v>179</v>
      </c>
      <c r="D12" s="181">
        <v>40</v>
      </c>
      <c r="E12" s="179"/>
      <c r="F12" s="179"/>
    </row>
    <row r="13" spans="1:6" ht="12.75" x14ac:dyDescent="0.15">
      <c r="A13" s="173">
        <v>39.055999999999997</v>
      </c>
      <c r="B13" s="174">
        <v>34.53</v>
      </c>
      <c r="C13" s="184" t="s">
        <v>182</v>
      </c>
      <c r="D13" s="181">
        <v>20</v>
      </c>
      <c r="E13" s="179"/>
      <c r="F13" s="179"/>
    </row>
    <row r="14" spans="1:6" ht="12.75" x14ac:dyDescent="0.15">
      <c r="A14" s="173">
        <v>57.372</v>
      </c>
      <c r="B14" s="174">
        <v>52.624000000000002</v>
      </c>
      <c r="C14" s="175" t="s">
        <v>176</v>
      </c>
      <c r="D14" s="181">
        <v>30</v>
      </c>
      <c r="E14" s="179"/>
      <c r="F14" s="179"/>
    </row>
    <row r="15" spans="1:6" ht="12.75" x14ac:dyDescent="0.15">
      <c r="A15" s="173">
        <v>18.204000000000001</v>
      </c>
      <c r="B15" s="174">
        <v>13.881</v>
      </c>
      <c r="C15" s="175" t="s">
        <v>185</v>
      </c>
      <c r="D15" s="181">
        <v>10</v>
      </c>
      <c r="E15" s="179"/>
      <c r="F15" s="179"/>
    </row>
    <row r="16" spans="1:6" ht="38.25" x14ac:dyDescent="0.15">
      <c r="A16" s="173">
        <v>69.844999999999999</v>
      </c>
      <c r="B16" s="178">
        <v>70.994</v>
      </c>
      <c r="C16" s="185" t="s">
        <v>171</v>
      </c>
      <c r="D16" s="181">
        <v>20</v>
      </c>
      <c r="E16" s="179"/>
      <c r="F16" s="179"/>
    </row>
    <row r="17" spans="1:6" ht="12.75" x14ac:dyDescent="0.15">
      <c r="A17" s="173">
        <v>66.501999999999995</v>
      </c>
      <c r="B17" s="174">
        <v>64.641000000000005</v>
      </c>
      <c r="C17" s="13" t="s">
        <v>172</v>
      </c>
      <c r="D17" s="181">
        <v>50</v>
      </c>
      <c r="E17" s="179"/>
      <c r="F17" s="179"/>
    </row>
    <row r="18" spans="1:6" ht="12.75" x14ac:dyDescent="0.15">
      <c r="A18" s="173">
        <v>67.275000000000006</v>
      </c>
      <c r="B18" s="174">
        <v>62.569000000000003</v>
      </c>
      <c r="C18" s="185" t="s">
        <v>173</v>
      </c>
      <c r="D18" s="181">
        <v>40</v>
      </c>
      <c r="E18" s="179"/>
      <c r="F18" s="179"/>
    </row>
    <row r="19" spans="1:6" ht="13.5" x14ac:dyDescent="0.15">
      <c r="A19" s="173">
        <v>47.146000000000001</v>
      </c>
      <c r="B19" s="178">
        <v>47.307000000000002</v>
      </c>
      <c r="C19" s="13" t="s">
        <v>178</v>
      </c>
      <c r="D19" s="181">
        <v>40</v>
      </c>
      <c r="E19" s="179"/>
      <c r="F19" s="179"/>
    </row>
    <row r="20" spans="1:6" ht="13.5" x14ac:dyDescent="0.15">
      <c r="A20" s="173">
        <v>40.101999999999997</v>
      </c>
      <c r="B20" s="178">
        <v>41.021999999999998</v>
      </c>
      <c r="C20" s="185" t="s">
        <v>180</v>
      </c>
      <c r="D20" s="181">
        <v>20</v>
      </c>
      <c r="E20" s="179"/>
      <c r="F20" s="179"/>
    </row>
    <row r="21" spans="1:6" ht="25.5" x14ac:dyDescent="0.15">
      <c r="A21" s="173">
        <v>41.015000000000001</v>
      </c>
      <c r="B21" s="174">
        <v>35.773000000000003</v>
      </c>
      <c r="C21" s="13" t="s">
        <v>181</v>
      </c>
      <c r="D21" s="181">
        <v>10</v>
      </c>
      <c r="E21" s="179"/>
      <c r="F21" s="179"/>
    </row>
  </sheetData>
  <mergeCells count="5">
    <mergeCell ref="E1:F1"/>
    <mergeCell ref="C1:C2"/>
    <mergeCell ref="D1:D2"/>
    <mergeCell ref="A1:A2"/>
    <mergeCell ref="B1:B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sqref="A1:F17"/>
    </sheetView>
  </sheetViews>
  <sheetFormatPr defaultRowHeight="10.5" x14ac:dyDescent="0.15"/>
  <cols>
    <col min="3" max="3" width="117.6640625" customWidth="1"/>
    <col min="4" max="6" width="20.6640625" customWidth="1"/>
  </cols>
  <sheetData>
    <row r="1" spans="1:6" s="225" customFormat="1" ht="10.5" customHeight="1" x14ac:dyDescent="0.15">
      <c r="A1" s="336" t="s">
        <v>4</v>
      </c>
      <c r="B1" s="337" t="s">
        <v>5</v>
      </c>
      <c r="C1" s="337" t="s">
        <v>220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76">
        <v>88.888999999999996</v>
      </c>
      <c r="E3" s="179"/>
      <c r="F3" s="179"/>
    </row>
    <row r="4" spans="1:6" ht="25.5" x14ac:dyDescent="0.15">
      <c r="A4" s="173">
        <v>65.706000000000003</v>
      </c>
      <c r="B4" s="174">
        <v>59.392000000000003</v>
      </c>
      <c r="C4" s="182" t="s">
        <v>174</v>
      </c>
      <c r="D4" s="176">
        <v>61.110999999999997</v>
      </c>
      <c r="E4" s="179"/>
      <c r="F4" s="179"/>
    </row>
    <row r="5" spans="1:6" ht="12.75" x14ac:dyDescent="0.15">
      <c r="A5" s="173">
        <v>73.795000000000002</v>
      </c>
      <c r="B5" s="174">
        <v>71.409000000000006</v>
      </c>
      <c r="C5" s="183" t="s">
        <v>168</v>
      </c>
      <c r="D5" s="176">
        <v>66.667000000000002</v>
      </c>
      <c r="E5" s="179"/>
      <c r="F5" s="179"/>
    </row>
    <row r="6" spans="1:6" ht="12.75" x14ac:dyDescent="0.15">
      <c r="A6" s="173">
        <v>56.848999999999997</v>
      </c>
      <c r="B6" s="174">
        <v>56.353999999999999</v>
      </c>
      <c r="C6" s="183" t="s">
        <v>175</v>
      </c>
      <c r="D6" s="176">
        <v>44.444000000000003</v>
      </c>
      <c r="E6" s="179"/>
      <c r="F6" s="179"/>
    </row>
    <row r="7" spans="1:6" ht="12.75" x14ac:dyDescent="0.15">
      <c r="A7" s="173">
        <v>30.978000000000002</v>
      </c>
      <c r="B7" s="174">
        <v>29.006</v>
      </c>
      <c r="C7" s="183" t="s">
        <v>183</v>
      </c>
      <c r="D7" s="186"/>
      <c r="E7" s="186">
        <v>33.332999999999998</v>
      </c>
      <c r="F7" s="179"/>
    </row>
    <row r="8" spans="1:6" ht="12.75" x14ac:dyDescent="0.15">
      <c r="A8" s="173">
        <v>21.986999999999998</v>
      </c>
      <c r="B8" s="174">
        <v>21.408999999999999</v>
      </c>
      <c r="C8" s="183" t="s">
        <v>184</v>
      </c>
      <c r="D8" s="186"/>
      <c r="E8" s="186">
        <v>33.332999999999998</v>
      </c>
      <c r="F8" s="179"/>
    </row>
    <row r="9" spans="1:6" ht="25.5" x14ac:dyDescent="0.15">
      <c r="A9" s="173">
        <v>85.600999999999999</v>
      </c>
      <c r="B9" s="174">
        <v>83.701999999999998</v>
      </c>
      <c r="C9" s="184" t="s">
        <v>169</v>
      </c>
      <c r="D9" s="176">
        <v>72.221999999999994</v>
      </c>
      <c r="E9" s="179"/>
      <c r="F9" s="179"/>
    </row>
    <row r="10" spans="1:6" ht="12.75" x14ac:dyDescent="0.15">
      <c r="A10" s="173">
        <v>39.055999999999997</v>
      </c>
      <c r="B10" s="174">
        <v>34.53</v>
      </c>
      <c r="C10" s="184" t="s">
        <v>182</v>
      </c>
      <c r="D10" s="176">
        <v>16.667000000000002</v>
      </c>
      <c r="E10" s="179"/>
      <c r="F10" s="179"/>
    </row>
    <row r="11" spans="1:6" ht="12.75" x14ac:dyDescent="0.15">
      <c r="A11" s="173">
        <v>57.372</v>
      </c>
      <c r="B11" s="174">
        <v>52.624000000000002</v>
      </c>
      <c r="C11" s="175" t="s">
        <v>176</v>
      </c>
      <c r="D11" s="176">
        <v>44.444000000000003</v>
      </c>
      <c r="E11" s="179"/>
      <c r="F11" s="179"/>
    </row>
    <row r="12" spans="1:6" ht="12.75" x14ac:dyDescent="0.15">
      <c r="A12" s="173">
        <v>18.204000000000001</v>
      </c>
      <c r="B12" s="174">
        <v>13.881</v>
      </c>
      <c r="C12" s="175" t="s">
        <v>185</v>
      </c>
      <c r="D12" s="176">
        <v>13.888999999999999</v>
      </c>
      <c r="E12" s="179"/>
      <c r="F12" s="179"/>
    </row>
    <row r="13" spans="1:6" ht="38.25" x14ac:dyDescent="0.15">
      <c r="A13" s="173">
        <v>69.844999999999999</v>
      </c>
      <c r="B13" s="178">
        <v>70.994</v>
      </c>
      <c r="C13" s="185" t="s">
        <v>171</v>
      </c>
      <c r="D13" s="176">
        <v>66.667000000000002</v>
      </c>
      <c r="E13" s="179"/>
      <c r="F13" s="179"/>
    </row>
    <row r="14" spans="1:6" ht="12.75" x14ac:dyDescent="0.15">
      <c r="A14" s="173">
        <v>67.275000000000006</v>
      </c>
      <c r="B14" s="174">
        <v>62.569000000000003</v>
      </c>
      <c r="C14" s="185" t="s">
        <v>173</v>
      </c>
      <c r="D14" s="176">
        <v>66.667000000000002</v>
      </c>
      <c r="E14" s="179"/>
      <c r="F14" s="179"/>
    </row>
    <row r="15" spans="1:6" ht="13.5" x14ac:dyDescent="0.15">
      <c r="A15" s="173">
        <v>47.146000000000001</v>
      </c>
      <c r="B15" s="178">
        <v>47.307000000000002</v>
      </c>
      <c r="C15" s="13" t="s">
        <v>178</v>
      </c>
      <c r="D15" s="186"/>
      <c r="E15" s="186"/>
      <c r="F15" s="186">
        <v>50</v>
      </c>
    </row>
    <row r="16" spans="1:6" ht="13.5" x14ac:dyDescent="0.15">
      <c r="A16" s="173">
        <v>40.101999999999997</v>
      </c>
      <c r="B16" s="178">
        <v>41.021999999999998</v>
      </c>
      <c r="C16" s="185" t="s">
        <v>180</v>
      </c>
      <c r="D16" s="186"/>
      <c r="E16" s="186">
        <v>44.444000000000003</v>
      </c>
      <c r="F16" s="179"/>
    </row>
    <row r="17" spans="1:6" ht="25.5" x14ac:dyDescent="0.15">
      <c r="A17" s="173">
        <v>41.015000000000001</v>
      </c>
      <c r="B17" s="174">
        <v>35.773000000000003</v>
      </c>
      <c r="C17" s="13" t="s">
        <v>181</v>
      </c>
      <c r="D17" s="176">
        <v>36.110999999999997</v>
      </c>
      <c r="E17" s="179"/>
      <c r="F17" s="179"/>
    </row>
  </sheetData>
  <mergeCells count="5">
    <mergeCell ref="D1:D2"/>
    <mergeCell ref="E1:F1"/>
    <mergeCell ref="C1:C2"/>
    <mergeCell ref="A1:A2"/>
    <mergeCell ref="B1:B2"/>
  </mergeCells>
  <conditionalFormatting sqref="C12">
    <cfRule type="cellIs" dxfId="3" priority="1" operator="lessThan">
      <formula>47.146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sqref="A1:F16"/>
    </sheetView>
  </sheetViews>
  <sheetFormatPr defaultRowHeight="10.5" x14ac:dyDescent="0.15"/>
  <cols>
    <col min="3" max="3" width="132.5" customWidth="1"/>
    <col min="4" max="6" width="20.832031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221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25.5" x14ac:dyDescent="0.15">
      <c r="A3" s="173">
        <v>82.352000000000004</v>
      </c>
      <c r="B3" s="174">
        <v>82.32</v>
      </c>
      <c r="C3" s="182" t="s">
        <v>170</v>
      </c>
      <c r="D3" s="176">
        <v>66.667000000000002</v>
      </c>
      <c r="E3" s="179"/>
      <c r="F3" s="179"/>
    </row>
    <row r="4" spans="1:6" ht="25.5" x14ac:dyDescent="0.15">
      <c r="A4" s="173">
        <v>71.525999999999996</v>
      </c>
      <c r="B4" s="174">
        <v>67.956000000000003</v>
      </c>
      <c r="C4" s="182" t="s">
        <v>167</v>
      </c>
      <c r="D4" s="176">
        <v>33.332999999999998</v>
      </c>
      <c r="E4" s="179"/>
      <c r="F4" s="179"/>
    </row>
    <row r="5" spans="1:6" ht="12.75" x14ac:dyDescent="0.15">
      <c r="A5" s="173">
        <v>56.848999999999997</v>
      </c>
      <c r="B5" s="174">
        <v>56.353999999999999</v>
      </c>
      <c r="C5" s="183" t="s">
        <v>175</v>
      </c>
      <c r="D5" s="176">
        <v>22.222000000000001</v>
      </c>
      <c r="E5" s="179"/>
      <c r="F5" s="179"/>
    </row>
    <row r="6" spans="1:6" ht="12.75" x14ac:dyDescent="0.15">
      <c r="A6" s="173">
        <v>30.978000000000002</v>
      </c>
      <c r="B6" s="174">
        <v>29.006</v>
      </c>
      <c r="C6" s="183" t="s">
        <v>183</v>
      </c>
      <c r="D6" s="186"/>
      <c r="E6" s="186">
        <v>33.332999999999998</v>
      </c>
      <c r="F6" s="179"/>
    </row>
    <row r="7" spans="1:6" ht="12.75" x14ac:dyDescent="0.15">
      <c r="A7" s="173">
        <v>21.986999999999998</v>
      </c>
      <c r="B7" s="174">
        <v>21.408999999999999</v>
      </c>
      <c r="C7" s="183" t="s">
        <v>184</v>
      </c>
      <c r="D7" s="176">
        <v>11.111000000000001</v>
      </c>
      <c r="E7" s="179"/>
      <c r="F7" s="179"/>
    </row>
    <row r="8" spans="1:6" ht="12.75" x14ac:dyDescent="0.15">
      <c r="A8" s="173">
        <v>53.121000000000002</v>
      </c>
      <c r="B8" s="174">
        <v>45.304000000000002</v>
      </c>
      <c r="C8" s="184" t="s">
        <v>179</v>
      </c>
      <c r="D8" s="176">
        <v>44.444000000000003</v>
      </c>
      <c r="E8" s="179"/>
      <c r="F8" s="179"/>
    </row>
    <row r="9" spans="1:6" ht="12.75" x14ac:dyDescent="0.15">
      <c r="A9" s="173">
        <v>39.055999999999997</v>
      </c>
      <c r="B9" s="174">
        <v>34.53</v>
      </c>
      <c r="C9" s="184" t="s">
        <v>182</v>
      </c>
      <c r="D9" s="176">
        <v>11.111000000000001</v>
      </c>
      <c r="E9" s="179"/>
      <c r="F9" s="179"/>
    </row>
    <row r="10" spans="1:6" ht="12.75" x14ac:dyDescent="0.15">
      <c r="A10" s="173">
        <v>57.372</v>
      </c>
      <c r="B10" s="174">
        <v>52.624000000000002</v>
      </c>
      <c r="C10" s="175" t="s">
        <v>176</v>
      </c>
      <c r="D10" s="176">
        <v>33.332999999999998</v>
      </c>
      <c r="E10" s="179"/>
      <c r="F10" s="179"/>
    </row>
    <row r="11" spans="1:6" ht="12.75" x14ac:dyDescent="0.15">
      <c r="A11" s="173">
        <v>18.204000000000001</v>
      </c>
      <c r="B11" s="174">
        <v>13.881</v>
      </c>
      <c r="C11" s="175" t="s">
        <v>185</v>
      </c>
      <c r="D11" s="176">
        <v>0</v>
      </c>
      <c r="E11" s="179"/>
      <c r="F11" s="179"/>
    </row>
    <row r="12" spans="1:6" ht="25.5" x14ac:dyDescent="0.15">
      <c r="A12" s="173">
        <v>69.844999999999999</v>
      </c>
      <c r="B12" s="178">
        <v>70.994</v>
      </c>
      <c r="C12" s="185" t="s">
        <v>171</v>
      </c>
      <c r="D12" s="176">
        <v>44.444000000000003</v>
      </c>
      <c r="E12" s="179"/>
      <c r="F12" s="179"/>
    </row>
    <row r="13" spans="1:6" ht="12.75" x14ac:dyDescent="0.15">
      <c r="A13" s="173">
        <v>67.275000000000006</v>
      </c>
      <c r="B13" s="174">
        <v>62.569000000000003</v>
      </c>
      <c r="C13" s="185" t="s">
        <v>173</v>
      </c>
      <c r="D13" s="176">
        <v>66.667000000000002</v>
      </c>
      <c r="E13" s="179"/>
      <c r="F13" s="179"/>
    </row>
    <row r="14" spans="1:6" ht="13.5" x14ac:dyDescent="0.15">
      <c r="A14" s="173">
        <v>47.146000000000001</v>
      </c>
      <c r="B14" s="178">
        <v>47.307000000000002</v>
      </c>
      <c r="C14" s="13" t="s">
        <v>178</v>
      </c>
      <c r="D14" s="176">
        <v>27.777999999999999</v>
      </c>
      <c r="E14" s="179"/>
      <c r="F14" s="179"/>
    </row>
    <row r="15" spans="1:6" ht="13.5" x14ac:dyDescent="0.15">
      <c r="A15" s="173">
        <v>40.101999999999997</v>
      </c>
      <c r="B15" s="178">
        <v>41.021999999999998</v>
      </c>
      <c r="C15" s="185" t="s">
        <v>180</v>
      </c>
      <c r="D15" s="176">
        <v>33.332999999999998</v>
      </c>
      <c r="E15" s="179"/>
      <c r="F15" s="179"/>
    </row>
    <row r="16" spans="1:6" ht="25.5" x14ac:dyDescent="0.15">
      <c r="A16" s="173">
        <v>41.015000000000001</v>
      </c>
      <c r="B16" s="174">
        <v>35.773000000000003</v>
      </c>
      <c r="C16" s="13" t="s">
        <v>181</v>
      </c>
      <c r="D16" s="176">
        <v>33.332999999999998</v>
      </c>
      <c r="E16" s="179"/>
      <c r="F16" s="179"/>
    </row>
  </sheetData>
  <mergeCells count="5">
    <mergeCell ref="C1:C2"/>
    <mergeCell ref="D1:D2"/>
    <mergeCell ref="E1:F1"/>
    <mergeCell ref="A1:A2"/>
    <mergeCell ref="B1:B2"/>
  </mergeCells>
  <conditionalFormatting sqref="C11">
    <cfRule type="cellIs" dxfId="2" priority="2" operator="lessThan">
      <formula>47.146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sqref="A1:F18"/>
    </sheetView>
  </sheetViews>
  <sheetFormatPr defaultRowHeight="10.5" x14ac:dyDescent="0.15"/>
  <cols>
    <col min="3" max="3" width="144.1640625" customWidth="1"/>
    <col min="4" max="6" width="18.1640625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222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81">
        <v>85.713999999999999</v>
      </c>
      <c r="E3" s="179"/>
      <c r="F3" s="179"/>
    </row>
    <row r="4" spans="1:6" ht="12.75" x14ac:dyDescent="0.15">
      <c r="A4" s="173">
        <v>54.445</v>
      </c>
      <c r="B4" s="174">
        <v>48.204000000000001</v>
      </c>
      <c r="C4" s="180" t="s">
        <v>177</v>
      </c>
      <c r="D4" s="181">
        <v>14.286</v>
      </c>
      <c r="E4" s="179"/>
      <c r="F4" s="179"/>
    </row>
    <row r="5" spans="1:6" ht="12.75" x14ac:dyDescent="0.15">
      <c r="A5" s="173">
        <v>82.352000000000004</v>
      </c>
      <c r="B5" s="174">
        <v>82.32</v>
      </c>
      <c r="C5" s="182" t="s">
        <v>170</v>
      </c>
      <c r="D5" s="181">
        <v>71.429000000000002</v>
      </c>
      <c r="E5" s="179"/>
      <c r="F5" s="179"/>
    </row>
    <row r="6" spans="1:6" ht="12.75" x14ac:dyDescent="0.15">
      <c r="A6" s="173">
        <v>73.795000000000002</v>
      </c>
      <c r="B6" s="174">
        <v>71.409000000000006</v>
      </c>
      <c r="C6" s="183" t="s">
        <v>168</v>
      </c>
      <c r="D6" s="181">
        <v>71.429000000000002</v>
      </c>
      <c r="E6" s="179"/>
      <c r="F6" s="179"/>
    </row>
    <row r="7" spans="1:6" ht="12.75" x14ac:dyDescent="0.15">
      <c r="A7" s="173">
        <v>30.978000000000002</v>
      </c>
      <c r="B7" s="174">
        <v>29.006</v>
      </c>
      <c r="C7" s="183" t="s">
        <v>183</v>
      </c>
      <c r="D7" s="181">
        <v>0</v>
      </c>
      <c r="E7" s="179"/>
      <c r="F7" s="179"/>
    </row>
    <row r="8" spans="1:6" ht="12.75" x14ac:dyDescent="0.15">
      <c r="A8" s="173">
        <v>21.986999999999998</v>
      </c>
      <c r="B8" s="174">
        <v>21.408999999999999</v>
      </c>
      <c r="C8" s="183" t="s">
        <v>184</v>
      </c>
      <c r="D8" s="181">
        <v>0</v>
      </c>
      <c r="E8" s="179"/>
      <c r="F8" s="179"/>
    </row>
    <row r="9" spans="1:6" ht="25.5" x14ac:dyDescent="0.15">
      <c r="A9" s="173">
        <v>85.600999999999999</v>
      </c>
      <c r="B9" s="174">
        <v>83.701999999999998</v>
      </c>
      <c r="C9" s="184" t="s">
        <v>169</v>
      </c>
      <c r="D9" s="181">
        <v>71.429000000000002</v>
      </c>
      <c r="E9" s="179"/>
      <c r="F9" s="179"/>
    </row>
    <row r="10" spans="1:6" ht="12.75" x14ac:dyDescent="0.15">
      <c r="A10" s="173">
        <v>53.121000000000002</v>
      </c>
      <c r="B10" s="174">
        <v>45.304000000000002</v>
      </c>
      <c r="C10" s="184" t="s">
        <v>179</v>
      </c>
      <c r="D10" s="181">
        <v>42.856999999999999</v>
      </c>
      <c r="E10" s="179"/>
      <c r="F10" s="179"/>
    </row>
    <row r="11" spans="1:6" ht="12.75" x14ac:dyDescent="0.15">
      <c r="A11" s="173">
        <v>39.055999999999997</v>
      </c>
      <c r="B11" s="174">
        <v>34.53</v>
      </c>
      <c r="C11" s="184" t="s">
        <v>182</v>
      </c>
      <c r="D11" s="186"/>
      <c r="E11" s="186">
        <v>57.143000000000001</v>
      </c>
      <c r="F11" s="179"/>
    </row>
    <row r="12" spans="1:6" ht="12.75" x14ac:dyDescent="0.15">
      <c r="A12" s="173">
        <v>57.372</v>
      </c>
      <c r="B12" s="174">
        <v>52.624000000000002</v>
      </c>
      <c r="C12" s="175" t="s">
        <v>176</v>
      </c>
      <c r="D12" s="181">
        <v>50</v>
      </c>
      <c r="E12" s="179"/>
      <c r="F12" s="179"/>
    </row>
    <row r="13" spans="1:6" ht="12.75" x14ac:dyDescent="0.15">
      <c r="A13" s="173">
        <v>18.204000000000001</v>
      </c>
      <c r="B13" s="174">
        <v>13.881</v>
      </c>
      <c r="C13" s="175" t="s">
        <v>185</v>
      </c>
      <c r="D13" s="181">
        <v>0</v>
      </c>
      <c r="E13" s="179"/>
      <c r="F13" s="179"/>
    </row>
    <row r="14" spans="1:6" ht="25.5" x14ac:dyDescent="0.15">
      <c r="A14" s="173">
        <v>69.844999999999999</v>
      </c>
      <c r="B14" s="178">
        <v>70.994</v>
      </c>
      <c r="C14" s="185" t="s">
        <v>171</v>
      </c>
      <c r="D14" s="181">
        <v>42.856999999999999</v>
      </c>
      <c r="E14" s="179"/>
      <c r="F14" s="179"/>
    </row>
    <row r="15" spans="1:6" ht="12.75" x14ac:dyDescent="0.15">
      <c r="A15" s="173">
        <v>67.275000000000006</v>
      </c>
      <c r="B15" s="174">
        <v>62.569000000000003</v>
      </c>
      <c r="C15" s="185" t="s">
        <v>173</v>
      </c>
      <c r="D15" s="181">
        <v>57.143000000000001</v>
      </c>
      <c r="E15" s="179"/>
      <c r="F15" s="179"/>
    </row>
    <row r="16" spans="1:6" ht="13.5" x14ac:dyDescent="0.15">
      <c r="A16" s="173">
        <v>47.146000000000001</v>
      </c>
      <c r="B16" s="178">
        <v>47.307000000000002</v>
      </c>
      <c r="C16" s="13" t="s">
        <v>178</v>
      </c>
      <c r="D16" s="181">
        <v>35.713999999999999</v>
      </c>
      <c r="E16" s="179"/>
      <c r="F16" s="179"/>
    </row>
    <row r="17" spans="1:6" ht="13.5" x14ac:dyDescent="0.15">
      <c r="A17" s="173">
        <v>40.101999999999997</v>
      </c>
      <c r="B17" s="178">
        <v>41.021999999999998</v>
      </c>
      <c r="C17" s="185" t="s">
        <v>180</v>
      </c>
      <c r="D17" s="181">
        <v>28.571000000000002</v>
      </c>
      <c r="E17" s="179"/>
      <c r="F17" s="179"/>
    </row>
    <row r="18" spans="1:6" ht="25.5" x14ac:dyDescent="0.15">
      <c r="A18" s="173">
        <v>41.015000000000001</v>
      </c>
      <c r="B18" s="174">
        <v>35.773000000000003</v>
      </c>
      <c r="C18" s="13" t="s">
        <v>181</v>
      </c>
      <c r="D18" s="186"/>
      <c r="E18" s="186"/>
      <c r="F18" s="186">
        <v>50</v>
      </c>
    </row>
  </sheetData>
  <mergeCells count="5">
    <mergeCell ref="C1:C2"/>
    <mergeCell ref="D1:D2"/>
    <mergeCell ref="E1:F1"/>
    <mergeCell ref="A1:A2"/>
    <mergeCell ref="B1:B2"/>
  </mergeCells>
  <conditionalFormatting sqref="C4 C13">
    <cfRule type="cellIs" dxfId="1" priority="2" operator="lessThan">
      <formula>47.146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sqref="A1:F18"/>
    </sheetView>
  </sheetViews>
  <sheetFormatPr defaultRowHeight="10.5" x14ac:dyDescent="0.15"/>
  <cols>
    <col min="3" max="3" width="128.33203125" customWidth="1"/>
    <col min="4" max="6" width="20" customWidth="1"/>
  </cols>
  <sheetData>
    <row r="1" spans="1:6" s="225" customFormat="1" ht="12.75" x14ac:dyDescent="0.15">
      <c r="A1" s="336" t="s">
        <v>4</v>
      </c>
      <c r="B1" s="337" t="s">
        <v>5</v>
      </c>
      <c r="C1" s="337" t="s">
        <v>192</v>
      </c>
      <c r="D1" s="338" t="s">
        <v>188</v>
      </c>
      <c r="E1" s="338" t="s">
        <v>191</v>
      </c>
      <c r="F1" s="338"/>
    </row>
    <row r="2" spans="1:6" s="225" customFormat="1" ht="51" x14ac:dyDescent="0.15">
      <c r="A2" s="336"/>
      <c r="B2" s="337"/>
      <c r="C2" s="337"/>
      <c r="D2" s="338"/>
      <c r="E2" s="196" t="s">
        <v>189</v>
      </c>
      <c r="F2" s="196" t="s">
        <v>190</v>
      </c>
    </row>
    <row r="3" spans="1:6" ht="12.75" x14ac:dyDescent="0.15">
      <c r="A3" s="173">
        <v>91.388000000000005</v>
      </c>
      <c r="B3" s="174">
        <v>91.298000000000002</v>
      </c>
      <c r="C3" s="180" t="s">
        <v>166</v>
      </c>
      <c r="D3" s="181">
        <v>90</v>
      </c>
      <c r="E3" s="179"/>
      <c r="F3" s="179"/>
    </row>
    <row r="4" spans="1:6" ht="12.75" x14ac:dyDescent="0.15">
      <c r="A4" s="173">
        <v>54.445</v>
      </c>
      <c r="B4" s="174">
        <v>48.204000000000001</v>
      </c>
      <c r="C4" s="180" t="s">
        <v>177</v>
      </c>
      <c r="D4" s="181">
        <v>40</v>
      </c>
      <c r="E4" s="179"/>
      <c r="F4" s="179"/>
    </row>
    <row r="5" spans="1:6" ht="25.5" x14ac:dyDescent="0.15">
      <c r="A5" s="173">
        <v>82.352000000000004</v>
      </c>
      <c r="B5" s="174">
        <v>82.32</v>
      </c>
      <c r="C5" s="182" t="s">
        <v>170</v>
      </c>
      <c r="D5" s="181">
        <v>70</v>
      </c>
      <c r="E5" s="179"/>
      <c r="F5" s="179"/>
    </row>
    <row r="6" spans="1:6" ht="25.5" x14ac:dyDescent="0.15">
      <c r="A6" s="173">
        <v>71.525999999999996</v>
      </c>
      <c r="B6" s="174">
        <v>67.956000000000003</v>
      </c>
      <c r="C6" s="182" t="s">
        <v>167</v>
      </c>
      <c r="D6" s="181">
        <v>40</v>
      </c>
      <c r="E6" s="179"/>
      <c r="F6" s="179"/>
    </row>
    <row r="7" spans="1:6" ht="12.75" x14ac:dyDescent="0.15">
      <c r="A7" s="173">
        <v>73.795000000000002</v>
      </c>
      <c r="B7" s="174">
        <v>71.409000000000006</v>
      </c>
      <c r="C7" s="183" t="s">
        <v>168</v>
      </c>
      <c r="D7" s="181">
        <v>70</v>
      </c>
      <c r="E7" s="179"/>
      <c r="F7" s="179"/>
    </row>
    <row r="8" spans="1:6" ht="12.75" x14ac:dyDescent="0.15">
      <c r="A8" s="173">
        <v>56.848999999999997</v>
      </c>
      <c r="B8" s="174">
        <v>56.353999999999999</v>
      </c>
      <c r="C8" s="183" t="s">
        <v>175</v>
      </c>
      <c r="D8" s="181">
        <v>50</v>
      </c>
      <c r="E8" s="179"/>
      <c r="F8" s="179"/>
    </row>
    <row r="9" spans="1:6" ht="12.75" x14ac:dyDescent="0.15">
      <c r="A9" s="173">
        <v>30.978000000000002</v>
      </c>
      <c r="B9" s="174">
        <v>29.006</v>
      </c>
      <c r="C9" s="183" t="s">
        <v>183</v>
      </c>
      <c r="D9" s="181">
        <v>10</v>
      </c>
      <c r="E9" s="179"/>
      <c r="F9" s="179"/>
    </row>
    <row r="10" spans="1:6" ht="12.75" x14ac:dyDescent="0.15">
      <c r="A10" s="173">
        <v>21.986999999999998</v>
      </c>
      <c r="B10" s="174">
        <v>21.408999999999999</v>
      </c>
      <c r="C10" s="183" t="s">
        <v>184</v>
      </c>
      <c r="D10" s="181">
        <v>20</v>
      </c>
      <c r="E10" s="179"/>
      <c r="F10" s="179"/>
    </row>
    <row r="11" spans="1:6" ht="12.75" x14ac:dyDescent="0.15">
      <c r="A11" s="173">
        <v>53.121000000000002</v>
      </c>
      <c r="B11" s="174">
        <v>45.304000000000002</v>
      </c>
      <c r="C11" s="184" t="s">
        <v>179</v>
      </c>
      <c r="D11" s="181">
        <v>40</v>
      </c>
      <c r="E11" s="179"/>
      <c r="F11" s="179"/>
    </row>
    <row r="12" spans="1:6" ht="12.75" x14ac:dyDescent="0.15">
      <c r="A12" s="173">
        <v>39.055999999999997</v>
      </c>
      <c r="B12" s="174">
        <v>34.53</v>
      </c>
      <c r="C12" s="184" t="s">
        <v>182</v>
      </c>
      <c r="D12" s="181">
        <v>10</v>
      </c>
      <c r="E12" s="179"/>
      <c r="F12" s="179"/>
    </row>
    <row r="13" spans="1:6" ht="12.75" x14ac:dyDescent="0.15">
      <c r="A13" s="173">
        <v>18.204000000000001</v>
      </c>
      <c r="B13" s="174">
        <v>13.881</v>
      </c>
      <c r="C13" s="175" t="s">
        <v>185</v>
      </c>
      <c r="D13" s="181">
        <v>5</v>
      </c>
      <c r="E13" s="179"/>
      <c r="F13" s="179"/>
    </row>
    <row r="14" spans="1:6" ht="25.5" x14ac:dyDescent="0.15">
      <c r="A14" s="173">
        <v>69.844999999999999</v>
      </c>
      <c r="B14" s="178">
        <v>70.994</v>
      </c>
      <c r="C14" s="185" t="s">
        <v>171</v>
      </c>
      <c r="D14" s="181">
        <v>60</v>
      </c>
      <c r="E14" s="179"/>
      <c r="F14" s="179"/>
    </row>
    <row r="15" spans="1:6" ht="12.75" x14ac:dyDescent="0.15">
      <c r="A15" s="173">
        <v>66.501999999999995</v>
      </c>
      <c r="B15" s="174">
        <v>64.641000000000005</v>
      </c>
      <c r="C15" s="13" t="s">
        <v>172</v>
      </c>
      <c r="D15" s="181">
        <v>55</v>
      </c>
      <c r="E15" s="179"/>
      <c r="F15" s="179"/>
    </row>
    <row r="16" spans="1:6" ht="13.5" x14ac:dyDescent="0.15">
      <c r="A16" s="173">
        <v>47.146000000000001</v>
      </c>
      <c r="B16" s="178">
        <v>47.307000000000002</v>
      </c>
      <c r="C16" s="13" t="s">
        <v>178</v>
      </c>
      <c r="D16" s="181">
        <v>35</v>
      </c>
      <c r="E16" s="179"/>
      <c r="F16" s="179"/>
    </row>
    <row r="17" spans="1:6" ht="13.5" x14ac:dyDescent="0.15">
      <c r="A17" s="173">
        <v>40.101999999999997</v>
      </c>
      <c r="B17" s="178">
        <v>41.021999999999998</v>
      </c>
      <c r="C17" s="185" t="s">
        <v>180</v>
      </c>
      <c r="D17" s="181">
        <v>20</v>
      </c>
      <c r="E17" s="179"/>
      <c r="F17" s="179"/>
    </row>
    <row r="18" spans="1:6" ht="25.5" x14ac:dyDescent="0.15">
      <c r="A18" s="173">
        <v>41.015000000000001</v>
      </c>
      <c r="B18" s="174">
        <v>35.773000000000003</v>
      </c>
      <c r="C18" s="13" t="s">
        <v>181</v>
      </c>
      <c r="D18" s="181">
        <v>30</v>
      </c>
      <c r="E18" s="179"/>
      <c r="F18" s="179"/>
    </row>
  </sheetData>
  <mergeCells count="5">
    <mergeCell ref="C1:C2"/>
    <mergeCell ref="D1:D2"/>
    <mergeCell ref="E1:F1"/>
    <mergeCell ref="A1:A2"/>
    <mergeCell ref="B1:B2"/>
  </mergeCells>
  <conditionalFormatting sqref="C4 C13">
    <cfRule type="cellIs" dxfId="0" priority="2" operator="lessThan">
      <formula>47.146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"/>
  <sheetViews>
    <sheetView zoomScale="70" zoomScaleNormal="70" workbookViewId="0">
      <selection activeCell="J1" sqref="J1"/>
    </sheetView>
  </sheetViews>
  <sheetFormatPr defaultRowHeight="10.5" x14ac:dyDescent="0.15"/>
  <cols>
    <col min="1" max="1" width="9.33203125" style="103"/>
    <col min="2" max="2" width="65" style="103" customWidth="1"/>
    <col min="3" max="35" width="9.33203125" style="103"/>
    <col min="36" max="36" width="46.1640625" style="104" customWidth="1"/>
    <col min="37" max="16384" width="9.33203125" style="103"/>
  </cols>
  <sheetData>
    <row r="1" spans="1:38" ht="42" x14ac:dyDescent="0.15">
      <c r="B1" s="106" t="s">
        <v>129</v>
      </c>
      <c r="C1" s="106" t="s">
        <v>4</v>
      </c>
      <c r="D1" s="106" t="s">
        <v>5</v>
      </c>
      <c r="E1" s="107" t="s">
        <v>130</v>
      </c>
      <c r="F1" s="107" t="s">
        <v>131</v>
      </c>
      <c r="G1" s="107" t="s">
        <v>132</v>
      </c>
      <c r="H1" s="107" t="s">
        <v>133</v>
      </c>
      <c r="I1" s="107" t="s">
        <v>134</v>
      </c>
      <c r="J1" s="107" t="s">
        <v>135</v>
      </c>
      <c r="K1" s="107" t="s">
        <v>136</v>
      </c>
      <c r="L1" s="107" t="s">
        <v>137</v>
      </c>
      <c r="M1" s="107" t="s">
        <v>138</v>
      </c>
      <c r="N1" s="107" t="s">
        <v>139</v>
      </c>
      <c r="O1" s="107" t="s">
        <v>140</v>
      </c>
      <c r="P1" s="107" t="s">
        <v>141</v>
      </c>
      <c r="Q1" s="107" t="s">
        <v>142</v>
      </c>
      <c r="R1" s="107" t="s">
        <v>143</v>
      </c>
      <c r="S1" s="107" t="s">
        <v>144</v>
      </c>
      <c r="T1" s="107" t="s">
        <v>145</v>
      </c>
      <c r="U1" s="107" t="s">
        <v>146</v>
      </c>
      <c r="V1" s="107" t="s">
        <v>147</v>
      </c>
      <c r="W1" s="107" t="s">
        <v>148</v>
      </c>
      <c r="X1" s="107" t="s">
        <v>149</v>
      </c>
      <c r="Y1" s="107" t="s">
        <v>150</v>
      </c>
      <c r="Z1" s="107" t="s">
        <v>151</v>
      </c>
      <c r="AA1" s="107" t="s">
        <v>152</v>
      </c>
      <c r="AB1" s="107" t="s">
        <v>153</v>
      </c>
      <c r="AC1" s="107" t="s">
        <v>154</v>
      </c>
      <c r="AD1" s="107" t="s">
        <v>155</v>
      </c>
      <c r="AE1" s="107" t="s">
        <v>223</v>
      </c>
      <c r="AF1" s="107" t="s">
        <v>156</v>
      </c>
      <c r="AG1" s="107" t="s">
        <v>157</v>
      </c>
      <c r="AH1" s="107" t="s">
        <v>158</v>
      </c>
      <c r="AI1" s="107" t="s">
        <v>159</v>
      </c>
      <c r="AJ1" s="251" t="s">
        <v>226</v>
      </c>
      <c r="AK1" s="106" t="s">
        <v>4</v>
      </c>
      <c r="AL1" s="106" t="s">
        <v>5</v>
      </c>
    </row>
    <row r="2" spans="1:38" ht="63" x14ac:dyDescent="0.15">
      <c r="A2" s="271" t="s">
        <v>116</v>
      </c>
      <c r="B2" s="260" t="s">
        <v>69</v>
      </c>
      <c r="C2" s="239">
        <v>72.916499999999999</v>
      </c>
      <c r="D2" s="239">
        <v>69.751000000000005</v>
      </c>
      <c r="E2" s="108">
        <v>95</v>
      </c>
      <c r="F2" s="108">
        <v>83.333500000000001</v>
      </c>
      <c r="G2" s="108">
        <v>65.217500000000001</v>
      </c>
      <c r="H2" s="108">
        <v>61.111499999999999</v>
      </c>
      <c r="I2" s="108">
        <v>63.235500000000002</v>
      </c>
      <c r="J2" s="108">
        <v>79.464500000000001</v>
      </c>
      <c r="K2" s="108">
        <v>71.831000000000003</v>
      </c>
      <c r="L2" s="108">
        <v>70</v>
      </c>
      <c r="M2" s="108">
        <v>68.75</v>
      </c>
      <c r="N2" s="108">
        <v>55.405499999999996</v>
      </c>
      <c r="O2" s="108">
        <v>57.142499999999998</v>
      </c>
      <c r="P2" s="108">
        <v>70.652000000000001</v>
      </c>
      <c r="Q2" s="108">
        <v>65.714500000000001</v>
      </c>
      <c r="R2" s="108">
        <v>63.636499999999998</v>
      </c>
      <c r="S2" s="108">
        <v>76.3155</v>
      </c>
      <c r="T2" s="108">
        <v>66.667000000000002</v>
      </c>
      <c r="U2" s="108">
        <v>64.285499999999999</v>
      </c>
      <c r="V2" s="108">
        <v>77.778000000000006</v>
      </c>
      <c r="W2" s="108">
        <v>68.75</v>
      </c>
      <c r="X2" s="108">
        <v>50</v>
      </c>
      <c r="Y2" s="108">
        <v>72.222000000000008</v>
      </c>
      <c r="Z2" s="108">
        <v>50</v>
      </c>
      <c r="AA2" s="108">
        <v>37.5</v>
      </c>
      <c r="AB2" s="108">
        <v>76.316000000000003</v>
      </c>
      <c r="AC2" s="108">
        <v>78.5715</v>
      </c>
      <c r="AD2" s="108">
        <v>75</v>
      </c>
      <c r="AE2" s="108">
        <v>30</v>
      </c>
      <c r="AF2" s="108">
        <v>75</v>
      </c>
      <c r="AG2" s="108">
        <v>83.333500000000001</v>
      </c>
      <c r="AH2" s="108">
        <v>50</v>
      </c>
      <c r="AI2" s="108">
        <v>65</v>
      </c>
      <c r="AJ2" s="233" t="s">
        <v>79</v>
      </c>
      <c r="AK2" s="234">
        <v>69.844999999999999</v>
      </c>
      <c r="AL2" s="234">
        <v>70.994</v>
      </c>
    </row>
    <row r="3" spans="1:38" ht="33.75" x14ac:dyDescent="0.15">
      <c r="A3" s="272" t="s">
        <v>117</v>
      </c>
      <c r="B3" s="261" t="s">
        <v>74</v>
      </c>
      <c r="C3" s="244">
        <v>59.259333333333338</v>
      </c>
      <c r="D3" s="244">
        <v>54.512</v>
      </c>
      <c r="E3" s="109">
        <v>61.666666666666664</v>
      </c>
      <c r="F3" s="109">
        <v>73.015666666666661</v>
      </c>
      <c r="G3" s="109">
        <v>42.029333333333334</v>
      </c>
      <c r="H3" s="109">
        <v>46.29666666666666</v>
      </c>
      <c r="I3" s="109">
        <v>76.470666666666659</v>
      </c>
      <c r="J3" s="109">
        <v>69.64266666666667</v>
      </c>
      <c r="K3" s="109">
        <v>56.80766666666667</v>
      </c>
      <c r="L3" s="109">
        <v>46.666666666666664</v>
      </c>
      <c r="M3" s="109">
        <v>83.333333333333329</v>
      </c>
      <c r="N3" s="109">
        <v>55.855999999999995</v>
      </c>
      <c r="O3" s="109">
        <v>42.856999999999999</v>
      </c>
      <c r="P3" s="109">
        <v>49.637666666666668</v>
      </c>
      <c r="Q3" s="109">
        <v>50.476333333333336</v>
      </c>
      <c r="R3" s="109">
        <v>51.514999999999993</v>
      </c>
      <c r="S3" s="109">
        <v>39.181333333333335</v>
      </c>
      <c r="T3" s="109">
        <v>72.222333333333339</v>
      </c>
      <c r="U3" s="109">
        <v>26.190666666666669</v>
      </c>
      <c r="V3" s="109">
        <v>59.259000000000007</v>
      </c>
      <c r="W3" s="109">
        <v>45.833333333333336</v>
      </c>
      <c r="X3" s="109">
        <v>33.333333333333336</v>
      </c>
      <c r="Y3" s="109">
        <v>51.851666666666667</v>
      </c>
      <c r="Z3" s="109">
        <v>33.333333333333336</v>
      </c>
      <c r="AA3" s="109">
        <v>33.333333333333336</v>
      </c>
      <c r="AB3" s="109">
        <v>63.158000000000008</v>
      </c>
      <c r="AC3" s="109">
        <v>57.143000000000001</v>
      </c>
      <c r="AD3" s="109">
        <v>81.481333333333339</v>
      </c>
      <c r="AE3" s="109">
        <v>53.333333333333336</v>
      </c>
      <c r="AF3" s="109">
        <v>50</v>
      </c>
      <c r="AG3" s="109">
        <v>48.147999999999996</v>
      </c>
      <c r="AH3" s="109">
        <v>57.143000000000001</v>
      </c>
      <c r="AI3" s="109">
        <v>46.666666666666664</v>
      </c>
      <c r="AJ3" s="237" t="s">
        <v>71</v>
      </c>
      <c r="AK3" s="238">
        <v>73.194666666666663</v>
      </c>
      <c r="AL3" s="238">
        <v>69.88933333333334</v>
      </c>
    </row>
    <row r="4" spans="1:38" ht="33.75" x14ac:dyDescent="0.15">
      <c r="A4" s="271" t="s">
        <v>118</v>
      </c>
      <c r="B4" s="262" t="s">
        <v>71</v>
      </c>
      <c r="C4" s="238">
        <v>73.194666666666663</v>
      </c>
      <c r="D4" s="238">
        <v>69.88933333333334</v>
      </c>
      <c r="E4" s="109">
        <v>88.333333333333329</v>
      </c>
      <c r="F4" s="109">
        <v>88.888666666666666</v>
      </c>
      <c r="G4" s="109">
        <v>52.173666666666662</v>
      </c>
      <c r="H4" s="109">
        <v>69.444333333333319</v>
      </c>
      <c r="I4" s="109">
        <v>78.431333333333328</v>
      </c>
      <c r="J4" s="109">
        <v>85.119</v>
      </c>
      <c r="K4" s="109">
        <v>65.727666666666664</v>
      </c>
      <c r="L4" s="109">
        <v>88.88900000000001</v>
      </c>
      <c r="M4" s="109">
        <v>83.333333333333329</v>
      </c>
      <c r="N4" s="109">
        <v>68.468333333333334</v>
      </c>
      <c r="O4" s="109">
        <v>76.190333333333328</v>
      </c>
      <c r="P4" s="109">
        <v>64.493000000000009</v>
      </c>
      <c r="Q4" s="109">
        <v>62.856999999999999</v>
      </c>
      <c r="R4" s="109">
        <v>64.24233333333332</v>
      </c>
      <c r="S4" s="109">
        <v>71.345000000000013</v>
      </c>
      <c r="T4" s="109">
        <v>66.666666666666671</v>
      </c>
      <c r="U4" s="109">
        <v>54.762</v>
      </c>
      <c r="V4" s="109">
        <v>62.963333333333331</v>
      </c>
      <c r="W4" s="109">
        <v>62.5</v>
      </c>
      <c r="X4" s="109">
        <v>33.333333333333336</v>
      </c>
      <c r="Y4" s="109">
        <v>51.851999999999997</v>
      </c>
      <c r="Z4" s="109">
        <v>66.666666666666671</v>
      </c>
      <c r="AA4" s="109">
        <v>58.333333333333336</v>
      </c>
      <c r="AB4" s="109">
        <v>61.403333333333329</v>
      </c>
      <c r="AC4" s="110">
        <v>100</v>
      </c>
      <c r="AD4" s="109">
        <v>87.036999999999992</v>
      </c>
      <c r="AE4" s="109">
        <v>33.333333333333336</v>
      </c>
      <c r="AF4" s="109">
        <v>74.073999999999998</v>
      </c>
      <c r="AG4" s="109">
        <v>55.555666666666667</v>
      </c>
      <c r="AH4" s="109">
        <v>80.952333333333328</v>
      </c>
      <c r="AI4" s="110">
        <v>60</v>
      </c>
      <c r="AJ4" s="236" t="s">
        <v>69</v>
      </c>
      <c r="AK4" s="239">
        <v>72.916499999999999</v>
      </c>
      <c r="AL4" s="239">
        <v>69.751000000000005</v>
      </c>
    </row>
    <row r="5" spans="1:38" ht="45" x14ac:dyDescent="0.15">
      <c r="A5" s="272" t="s">
        <v>119</v>
      </c>
      <c r="B5" s="263" t="s">
        <v>72</v>
      </c>
      <c r="C5" s="246">
        <v>45.902250000000002</v>
      </c>
      <c r="D5" s="246">
        <v>44.544499999999999</v>
      </c>
      <c r="E5" s="108">
        <v>53.75</v>
      </c>
      <c r="F5" s="108">
        <v>59.52375</v>
      </c>
      <c r="G5" s="108">
        <v>20.652249999999999</v>
      </c>
      <c r="H5" s="108">
        <v>39.58325</v>
      </c>
      <c r="I5" s="108">
        <v>69.853250000000003</v>
      </c>
      <c r="J5" s="108">
        <v>54.91075</v>
      </c>
      <c r="K5" s="108">
        <v>38.380249999999997</v>
      </c>
      <c r="L5" s="108">
        <v>45.000250000000001</v>
      </c>
      <c r="M5" s="108">
        <v>59.375</v>
      </c>
      <c r="N5" s="108">
        <v>40.540500000000002</v>
      </c>
      <c r="O5" s="108">
        <v>60.71425</v>
      </c>
      <c r="P5" s="108">
        <v>38.858750000000001</v>
      </c>
      <c r="Q5" s="108">
        <v>42.143000000000001</v>
      </c>
      <c r="R5" s="108">
        <v>51.363750000000003</v>
      </c>
      <c r="S5" s="108">
        <v>42.543750000000003</v>
      </c>
      <c r="T5" s="108">
        <v>54.166499999999999</v>
      </c>
      <c r="U5" s="108">
        <v>19.642749999999999</v>
      </c>
      <c r="V5" s="108">
        <v>44.444499999999998</v>
      </c>
      <c r="W5" s="108">
        <v>40.625</v>
      </c>
      <c r="X5" s="108">
        <v>0</v>
      </c>
      <c r="Y5" s="108">
        <v>44.444499999999998</v>
      </c>
      <c r="Z5" s="108">
        <v>50</v>
      </c>
      <c r="AA5" s="108">
        <v>28.125</v>
      </c>
      <c r="AB5" s="108">
        <v>42.105249999999998</v>
      </c>
      <c r="AC5" s="108">
        <v>75</v>
      </c>
      <c r="AD5" s="108">
        <v>51.388750000000002</v>
      </c>
      <c r="AE5" s="108">
        <v>30</v>
      </c>
      <c r="AF5" s="108">
        <v>44.444250000000004</v>
      </c>
      <c r="AG5" s="108">
        <v>38.888749999999995</v>
      </c>
      <c r="AH5" s="108">
        <v>32.143000000000001</v>
      </c>
      <c r="AI5" s="108">
        <v>37.5</v>
      </c>
      <c r="AJ5" s="241" t="s">
        <v>70</v>
      </c>
      <c r="AK5" s="242">
        <v>66.501999999999995</v>
      </c>
      <c r="AL5" s="242">
        <v>64.641000000000005</v>
      </c>
    </row>
    <row r="6" spans="1:38" ht="25.5" x14ac:dyDescent="0.15">
      <c r="A6" s="273" t="s">
        <v>120</v>
      </c>
      <c r="B6" s="264" t="s">
        <v>75</v>
      </c>
      <c r="C6" s="250">
        <v>37.787999999999997</v>
      </c>
      <c r="D6" s="250">
        <v>33.252499999999998</v>
      </c>
      <c r="E6" s="108">
        <v>40</v>
      </c>
      <c r="F6" s="108">
        <v>32.143000000000001</v>
      </c>
      <c r="G6" s="108">
        <v>21.739000000000001</v>
      </c>
      <c r="H6" s="108">
        <v>33.332999999999998</v>
      </c>
      <c r="I6" s="108">
        <v>40.441000000000003</v>
      </c>
      <c r="J6" s="108">
        <v>37.0535</v>
      </c>
      <c r="K6" s="108">
        <v>35.211500000000001</v>
      </c>
      <c r="L6" s="108">
        <v>31.666499999999999</v>
      </c>
      <c r="M6" s="108">
        <v>56.25</v>
      </c>
      <c r="N6" s="108">
        <v>31.756999999999998</v>
      </c>
      <c r="O6" s="108">
        <v>46.4285</v>
      </c>
      <c r="P6" s="108">
        <v>29.076000000000001</v>
      </c>
      <c r="Q6" s="108">
        <v>36.4285</v>
      </c>
      <c r="R6" s="108">
        <v>39.091000000000001</v>
      </c>
      <c r="S6" s="108">
        <v>27.193000000000001</v>
      </c>
      <c r="T6" s="108">
        <v>8.3335000000000008</v>
      </c>
      <c r="U6" s="108">
        <v>30.356999999999999</v>
      </c>
      <c r="V6" s="108">
        <v>36.110999999999997</v>
      </c>
      <c r="W6" s="108">
        <v>26.5625</v>
      </c>
      <c r="X6" s="108">
        <v>0</v>
      </c>
      <c r="Y6" s="108">
        <v>33.333500000000001</v>
      </c>
      <c r="Z6" s="108">
        <v>0</v>
      </c>
      <c r="AA6" s="108">
        <v>31.25</v>
      </c>
      <c r="AB6" s="108">
        <v>52.631500000000003</v>
      </c>
      <c r="AC6" s="108">
        <v>14.285500000000001</v>
      </c>
      <c r="AD6" s="108">
        <v>40.277999999999999</v>
      </c>
      <c r="AE6" s="108">
        <v>20</v>
      </c>
      <c r="AF6" s="108">
        <v>29.166499999999999</v>
      </c>
      <c r="AG6" s="108">
        <v>16.666499999999999</v>
      </c>
      <c r="AH6" s="108">
        <v>25</v>
      </c>
      <c r="AI6" s="108">
        <v>32.5</v>
      </c>
      <c r="AJ6" s="231" t="s">
        <v>80</v>
      </c>
      <c r="AK6" s="232">
        <v>67.275000000000006</v>
      </c>
      <c r="AL6" s="232">
        <v>62.569000000000003</v>
      </c>
    </row>
    <row r="7" spans="1:38" ht="42" x14ac:dyDescent="0.15">
      <c r="A7" s="271" t="s">
        <v>122</v>
      </c>
      <c r="B7" s="265" t="s">
        <v>79</v>
      </c>
      <c r="C7" s="234">
        <v>69.844999999999999</v>
      </c>
      <c r="D7" s="234">
        <v>70.994</v>
      </c>
      <c r="E7" s="111">
        <v>85</v>
      </c>
      <c r="F7" s="111">
        <v>90.475999999999999</v>
      </c>
      <c r="G7" s="111">
        <v>52.173999999999999</v>
      </c>
      <c r="H7" s="111">
        <v>66.667000000000002</v>
      </c>
      <c r="I7" s="111">
        <v>100</v>
      </c>
      <c r="J7" s="111">
        <v>78.570999999999998</v>
      </c>
      <c r="K7" s="111">
        <v>70.423000000000002</v>
      </c>
      <c r="L7" s="111">
        <v>80</v>
      </c>
      <c r="M7" s="111">
        <v>87.5</v>
      </c>
      <c r="N7" s="111">
        <v>64.864999999999995</v>
      </c>
      <c r="O7" s="111">
        <v>100</v>
      </c>
      <c r="P7" s="111">
        <v>68.477999999999994</v>
      </c>
      <c r="Q7" s="111">
        <v>91.429000000000002</v>
      </c>
      <c r="R7" s="111">
        <v>65.454999999999998</v>
      </c>
      <c r="S7" s="111">
        <v>63.158000000000001</v>
      </c>
      <c r="T7" s="111">
        <v>50</v>
      </c>
      <c r="U7" s="111">
        <v>78.570999999999998</v>
      </c>
      <c r="V7" s="111">
        <v>55.555999999999997</v>
      </c>
      <c r="W7" s="111">
        <v>56.25</v>
      </c>
      <c r="X7" s="111">
        <v>0</v>
      </c>
      <c r="Y7" s="111">
        <v>77.778000000000006</v>
      </c>
      <c r="Z7" s="111">
        <v>0</v>
      </c>
      <c r="AA7" s="111">
        <v>62.5</v>
      </c>
      <c r="AB7" s="111">
        <v>52.631999999999998</v>
      </c>
      <c r="AC7" s="111">
        <v>85.713999999999999</v>
      </c>
      <c r="AD7" s="111">
        <v>83.332999999999998</v>
      </c>
      <c r="AE7" s="111">
        <v>20</v>
      </c>
      <c r="AF7" s="111">
        <v>66.667000000000002</v>
      </c>
      <c r="AG7" s="111">
        <v>44.444000000000003</v>
      </c>
      <c r="AH7" s="111">
        <v>42.856999999999999</v>
      </c>
      <c r="AI7" s="111">
        <v>60</v>
      </c>
      <c r="AJ7" s="243" t="s">
        <v>74</v>
      </c>
      <c r="AK7" s="244">
        <v>59.259333333333338</v>
      </c>
      <c r="AL7" s="244">
        <v>54.512</v>
      </c>
    </row>
    <row r="8" spans="1:38" ht="21" x14ac:dyDescent="0.15">
      <c r="A8" s="274" t="s">
        <v>121</v>
      </c>
      <c r="B8" s="266" t="s">
        <v>70</v>
      </c>
      <c r="C8" s="242">
        <v>66.501999999999995</v>
      </c>
      <c r="D8" s="242">
        <v>64.641000000000005</v>
      </c>
      <c r="E8" s="111">
        <v>82.5</v>
      </c>
      <c r="F8" s="111">
        <v>71.429000000000002</v>
      </c>
      <c r="G8" s="111">
        <v>45.652000000000001</v>
      </c>
      <c r="H8" s="111">
        <v>61.110999999999997</v>
      </c>
      <c r="I8" s="111">
        <v>69.117999999999995</v>
      </c>
      <c r="J8" s="111">
        <v>52.679000000000002</v>
      </c>
      <c r="K8" s="111">
        <v>73.239000000000004</v>
      </c>
      <c r="L8" s="111">
        <v>86.667000000000002</v>
      </c>
      <c r="M8" s="111">
        <v>81.25</v>
      </c>
      <c r="N8" s="111">
        <v>62.161999999999999</v>
      </c>
      <c r="O8" s="111">
        <v>92.856999999999999</v>
      </c>
      <c r="P8" s="111">
        <v>60.326000000000001</v>
      </c>
      <c r="Q8" s="111">
        <v>74.286000000000001</v>
      </c>
      <c r="R8" s="111">
        <v>61.817999999999998</v>
      </c>
      <c r="S8" s="111">
        <v>49.122999999999998</v>
      </c>
      <c r="T8" s="111">
        <v>83.332999999999998</v>
      </c>
      <c r="U8" s="111">
        <v>64.286000000000001</v>
      </c>
      <c r="V8" s="111">
        <v>66.667000000000002</v>
      </c>
      <c r="W8" s="111">
        <v>68.75</v>
      </c>
      <c r="X8" s="111">
        <v>0</v>
      </c>
      <c r="Y8" s="111">
        <v>50</v>
      </c>
      <c r="Z8" s="111">
        <v>100</v>
      </c>
      <c r="AA8" s="111">
        <v>68.75</v>
      </c>
      <c r="AB8" s="111">
        <v>78.947000000000003</v>
      </c>
      <c r="AC8" s="111">
        <v>78.570999999999998</v>
      </c>
      <c r="AD8" s="111">
        <v>58.332999999999998</v>
      </c>
      <c r="AE8" s="111">
        <v>50</v>
      </c>
      <c r="AF8" s="111">
        <v>77.778000000000006</v>
      </c>
      <c r="AG8" s="111">
        <v>66.667000000000002</v>
      </c>
      <c r="AH8" s="111">
        <v>78.570999999999998</v>
      </c>
      <c r="AI8" s="111">
        <v>55</v>
      </c>
      <c r="AJ8" s="235" t="s">
        <v>76</v>
      </c>
      <c r="AK8" s="240">
        <v>47.146000000000001</v>
      </c>
      <c r="AL8" s="240">
        <v>47.307000000000002</v>
      </c>
    </row>
    <row r="9" spans="1:38" ht="32.25" customHeight="1" x14ac:dyDescent="0.15">
      <c r="A9" s="271" t="s">
        <v>123</v>
      </c>
      <c r="B9" s="267" t="s">
        <v>80</v>
      </c>
      <c r="C9" s="232">
        <v>67.275000000000006</v>
      </c>
      <c r="D9" s="232">
        <v>62.569000000000003</v>
      </c>
      <c r="E9" s="111">
        <v>65</v>
      </c>
      <c r="F9" s="111">
        <v>71.429000000000002</v>
      </c>
      <c r="G9" s="111">
        <v>43.478000000000002</v>
      </c>
      <c r="H9" s="111">
        <v>61.110999999999997</v>
      </c>
      <c r="I9" s="111">
        <v>76.471000000000004</v>
      </c>
      <c r="J9" s="111">
        <v>69.643000000000001</v>
      </c>
      <c r="K9" s="111">
        <v>57.746000000000002</v>
      </c>
      <c r="L9" s="111">
        <v>66.667000000000002</v>
      </c>
      <c r="M9" s="111">
        <v>75</v>
      </c>
      <c r="N9" s="111">
        <v>62.161999999999999</v>
      </c>
      <c r="O9" s="111">
        <v>71.429000000000002</v>
      </c>
      <c r="P9" s="111">
        <v>56.521999999999998</v>
      </c>
      <c r="Q9" s="111">
        <v>48.570999999999998</v>
      </c>
      <c r="R9" s="111">
        <v>54.545000000000002</v>
      </c>
      <c r="S9" s="111">
        <v>71.930000000000007</v>
      </c>
      <c r="T9" s="111">
        <v>83.332999999999998</v>
      </c>
      <c r="U9" s="111">
        <v>35.713999999999999</v>
      </c>
      <c r="V9" s="111">
        <v>88.888999999999996</v>
      </c>
      <c r="W9" s="111">
        <v>37.5</v>
      </c>
      <c r="X9" s="111">
        <v>100</v>
      </c>
      <c r="Y9" s="111">
        <v>77.778000000000006</v>
      </c>
      <c r="Z9" s="111">
        <v>100</v>
      </c>
      <c r="AA9" s="111">
        <v>62.5</v>
      </c>
      <c r="AB9" s="111">
        <v>78.947000000000003</v>
      </c>
      <c r="AC9" s="111">
        <v>100</v>
      </c>
      <c r="AD9" s="111">
        <v>66.667000000000002</v>
      </c>
      <c r="AE9" s="111">
        <v>40</v>
      </c>
      <c r="AF9" s="111">
        <v>66.667000000000002</v>
      </c>
      <c r="AG9" s="111">
        <v>66.667000000000002</v>
      </c>
      <c r="AH9" s="111">
        <v>57.143000000000001</v>
      </c>
      <c r="AI9" s="111">
        <v>70</v>
      </c>
      <c r="AJ9" s="245" t="s">
        <v>72</v>
      </c>
      <c r="AK9" s="246">
        <v>45.902250000000002</v>
      </c>
      <c r="AL9" s="246">
        <v>44.544499999999999</v>
      </c>
    </row>
    <row r="10" spans="1:38" ht="32.25" customHeight="1" x14ac:dyDescent="0.15">
      <c r="A10" s="273" t="s">
        <v>124</v>
      </c>
      <c r="B10" s="268" t="s">
        <v>76</v>
      </c>
      <c r="C10" s="240">
        <v>47.146000000000001</v>
      </c>
      <c r="D10" s="240">
        <v>47.307000000000002</v>
      </c>
      <c r="E10" s="111">
        <v>65</v>
      </c>
      <c r="F10" s="111">
        <v>40.475999999999999</v>
      </c>
      <c r="G10" s="111">
        <v>28.260999999999999</v>
      </c>
      <c r="H10" s="111">
        <v>48.610999999999997</v>
      </c>
      <c r="I10" s="111">
        <v>77.941000000000003</v>
      </c>
      <c r="J10" s="111">
        <v>58.036000000000001</v>
      </c>
      <c r="K10" s="111">
        <v>46.478999999999999</v>
      </c>
      <c r="L10" s="111">
        <v>23.332999999999998</v>
      </c>
      <c r="M10" s="111">
        <v>81.25</v>
      </c>
      <c r="N10" s="111">
        <v>50</v>
      </c>
      <c r="O10" s="111">
        <v>64.286000000000001</v>
      </c>
      <c r="P10" s="111">
        <v>49.457000000000001</v>
      </c>
      <c r="Q10" s="111">
        <v>60</v>
      </c>
      <c r="R10" s="111">
        <v>48.182000000000002</v>
      </c>
      <c r="S10" s="111">
        <v>19.297999999999998</v>
      </c>
      <c r="T10" s="111">
        <v>83.332999999999998</v>
      </c>
      <c r="U10" s="111">
        <v>57.143000000000001</v>
      </c>
      <c r="V10" s="111">
        <v>66.667000000000002</v>
      </c>
      <c r="W10" s="111">
        <v>21.875</v>
      </c>
      <c r="X10" s="111">
        <v>0</v>
      </c>
      <c r="Y10" s="111">
        <v>33.332999999999998</v>
      </c>
      <c r="Z10" s="111">
        <v>50</v>
      </c>
      <c r="AA10" s="111">
        <v>43.75</v>
      </c>
      <c r="AB10" s="111">
        <v>47.368000000000002</v>
      </c>
      <c r="AC10" s="111">
        <v>28.571000000000002</v>
      </c>
      <c r="AD10" s="111">
        <v>44.444000000000003</v>
      </c>
      <c r="AE10" s="111">
        <v>40</v>
      </c>
      <c r="AF10" s="111">
        <v>50</v>
      </c>
      <c r="AG10" s="111">
        <v>27.777999999999999</v>
      </c>
      <c r="AH10" s="111">
        <v>35.713999999999999</v>
      </c>
      <c r="AI10" s="111">
        <v>35</v>
      </c>
      <c r="AJ10" s="247" t="s">
        <v>77</v>
      </c>
      <c r="AK10" s="248">
        <v>40.101999999999997</v>
      </c>
      <c r="AL10" s="248">
        <v>41.021999999999998</v>
      </c>
    </row>
    <row r="11" spans="1:38" ht="32.25" customHeight="1" x14ac:dyDescent="0.15">
      <c r="A11" s="272" t="s">
        <v>125</v>
      </c>
      <c r="B11" s="269" t="s">
        <v>77</v>
      </c>
      <c r="C11" s="248">
        <v>40.101999999999997</v>
      </c>
      <c r="D11" s="248">
        <v>41.021999999999998</v>
      </c>
      <c r="E11" s="111">
        <v>45</v>
      </c>
      <c r="F11" s="111">
        <v>71.429000000000002</v>
      </c>
      <c r="G11" s="111">
        <v>8.6959999999999997</v>
      </c>
      <c r="H11" s="111">
        <v>30.556000000000001</v>
      </c>
      <c r="I11" s="111">
        <v>55.881999999999998</v>
      </c>
      <c r="J11" s="111">
        <v>75</v>
      </c>
      <c r="K11" s="111">
        <v>32.393999999999998</v>
      </c>
      <c r="L11" s="111">
        <v>60</v>
      </c>
      <c r="M11" s="111">
        <v>75</v>
      </c>
      <c r="N11" s="111">
        <v>29.73</v>
      </c>
      <c r="O11" s="111">
        <v>14.286</v>
      </c>
      <c r="P11" s="111">
        <v>36.957000000000001</v>
      </c>
      <c r="Q11" s="111">
        <v>45.713999999999999</v>
      </c>
      <c r="R11" s="111">
        <v>32.726999999999997</v>
      </c>
      <c r="S11" s="111">
        <v>50.877000000000002</v>
      </c>
      <c r="T11" s="111">
        <v>0</v>
      </c>
      <c r="U11" s="111">
        <v>35.713999999999999</v>
      </c>
      <c r="V11" s="111">
        <v>44.444000000000003</v>
      </c>
      <c r="W11" s="111">
        <v>31.25</v>
      </c>
      <c r="X11" s="111">
        <v>0</v>
      </c>
      <c r="Y11" s="111">
        <v>33.332999999999998</v>
      </c>
      <c r="Z11" s="111">
        <v>0</v>
      </c>
      <c r="AA11" s="111">
        <v>25</v>
      </c>
      <c r="AB11" s="111">
        <v>21.053000000000001</v>
      </c>
      <c r="AC11" s="111">
        <v>100</v>
      </c>
      <c r="AD11" s="111">
        <v>33.332999999999998</v>
      </c>
      <c r="AE11" s="111">
        <v>20</v>
      </c>
      <c r="AF11" s="111">
        <v>44.444000000000003</v>
      </c>
      <c r="AG11" s="111">
        <v>33.332999999999998</v>
      </c>
      <c r="AH11" s="111">
        <v>28.571000000000002</v>
      </c>
      <c r="AI11" s="111">
        <v>20</v>
      </c>
      <c r="AJ11" s="229" t="s">
        <v>78</v>
      </c>
      <c r="AK11" s="230">
        <v>41.015000000000001</v>
      </c>
      <c r="AL11" s="230">
        <v>35.773000000000003</v>
      </c>
    </row>
    <row r="12" spans="1:38" ht="32.25" customHeight="1" x14ac:dyDescent="0.15">
      <c r="A12" s="273" t="s">
        <v>126</v>
      </c>
      <c r="B12" s="270" t="s">
        <v>78</v>
      </c>
      <c r="C12" s="230">
        <v>41.015000000000001</v>
      </c>
      <c r="D12" s="230">
        <v>35.773000000000003</v>
      </c>
      <c r="E12" s="111">
        <v>45</v>
      </c>
      <c r="F12" s="111">
        <v>16.667000000000002</v>
      </c>
      <c r="G12" s="111">
        <v>30.434999999999999</v>
      </c>
      <c r="H12" s="111">
        <v>26.388999999999999</v>
      </c>
      <c r="I12" s="111">
        <v>45.588000000000001</v>
      </c>
      <c r="J12" s="111">
        <v>40.179000000000002</v>
      </c>
      <c r="K12" s="111">
        <v>50</v>
      </c>
      <c r="L12" s="111">
        <v>36.667000000000002</v>
      </c>
      <c r="M12" s="111">
        <v>50</v>
      </c>
      <c r="N12" s="111">
        <v>41.892000000000003</v>
      </c>
      <c r="O12" s="111">
        <v>50</v>
      </c>
      <c r="P12" s="111">
        <v>27.173999999999999</v>
      </c>
      <c r="Q12" s="111">
        <v>42.856999999999999</v>
      </c>
      <c r="R12" s="111">
        <v>43.636000000000003</v>
      </c>
      <c r="S12" s="111">
        <v>8.7720000000000002</v>
      </c>
      <c r="T12" s="111">
        <v>50</v>
      </c>
      <c r="U12" s="111">
        <v>28.571000000000002</v>
      </c>
      <c r="V12" s="111">
        <v>22.222000000000001</v>
      </c>
      <c r="W12" s="111">
        <v>46.875</v>
      </c>
      <c r="X12" s="111">
        <v>0</v>
      </c>
      <c r="Y12" s="111">
        <v>50</v>
      </c>
      <c r="Z12" s="111">
        <v>50</v>
      </c>
      <c r="AA12" s="111">
        <v>25</v>
      </c>
      <c r="AB12" s="111">
        <v>50</v>
      </c>
      <c r="AC12" s="111">
        <v>7.1429999999999998</v>
      </c>
      <c r="AD12" s="111">
        <v>50</v>
      </c>
      <c r="AE12" s="111">
        <v>10</v>
      </c>
      <c r="AF12" s="111">
        <v>36.110999999999997</v>
      </c>
      <c r="AG12" s="111">
        <v>33.332999999999998</v>
      </c>
      <c r="AH12" s="111">
        <v>50</v>
      </c>
      <c r="AI12" s="111">
        <v>30</v>
      </c>
      <c r="AJ12" s="249" t="s">
        <v>75</v>
      </c>
      <c r="AK12" s="250">
        <v>37.787999999999997</v>
      </c>
      <c r="AL12" s="250">
        <v>33.252499999999998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0"/>
  <sheetViews>
    <sheetView zoomScale="80" zoomScaleNormal="80" workbookViewId="0">
      <selection activeCell="K4" sqref="K4"/>
    </sheetView>
  </sheetViews>
  <sheetFormatPr defaultRowHeight="11.25" x14ac:dyDescent="0.15"/>
  <cols>
    <col min="1" max="1" width="13" style="1" customWidth="1"/>
    <col min="2" max="3" width="6.5" style="1" customWidth="1"/>
    <col min="4" max="4" width="45.6640625" style="1" customWidth="1"/>
    <col min="5" max="5" width="17.33203125" style="1" customWidth="1"/>
    <col min="6" max="11" width="12.5" style="1" customWidth="1"/>
    <col min="12" max="12" width="12" style="7" customWidth="1"/>
    <col min="13" max="13" width="12" style="1" customWidth="1"/>
    <col min="14" max="14" width="10.5" style="1" customWidth="1"/>
    <col min="15" max="44" width="9.83203125" style="1" customWidth="1"/>
    <col min="45" max="45" width="47.6640625" style="1" customWidth="1"/>
    <col min="46" max="16384" width="9.33203125" style="1"/>
  </cols>
  <sheetData>
    <row r="1" spans="1:44" ht="12.75" x14ac:dyDescent="0.15">
      <c r="A1" s="320" t="s">
        <v>0</v>
      </c>
      <c r="B1" s="321"/>
      <c r="C1" s="321"/>
      <c r="D1" s="320"/>
      <c r="E1" s="320"/>
      <c r="F1" s="321"/>
      <c r="G1" s="321"/>
      <c r="H1" s="321"/>
      <c r="I1" s="321"/>
      <c r="J1" s="321"/>
      <c r="K1" s="321"/>
      <c r="L1" s="320"/>
      <c r="M1" s="320"/>
      <c r="N1" s="320"/>
      <c r="O1" s="320"/>
      <c r="P1" s="320"/>
      <c r="Q1" s="320"/>
      <c r="R1" s="322"/>
      <c r="S1" s="322"/>
      <c r="T1" s="322"/>
    </row>
    <row r="2" spans="1:44" x14ac:dyDescent="0.15">
      <c r="A2" s="323" t="s">
        <v>1</v>
      </c>
      <c r="B2" s="324"/>
      <c r="C2" s="324"/>
      <c r="D2" s="323"/>
      <c r="E2" s="323"/>
      <c r="F2" s="324"/>
      <c r="G2" s="324"/>
      <c r="H2" s="324"/>
      <c r="I2" s="324"/>
      <c r="J2" s="324"/>
      <c r="K2" s="324"/>
      <c r="L2" s="323"/>
      <c r="M2" s="323"/>
      <c r="N2" s="323"/>
      <c r="O2" s="323"/>
      <c r="P2" s="323"/>
      <c r="Q2" s="323"/>
      <c r="R2" s="323"/>
      <c r="S2" s="323"/>
      <c r="T2" s="323"/>
    </row>
    <row r="3" spans="1:44" x14ac:dyDescent="0.15">
      <c r="A3" s="323"/>
      <c r="B3" s="324"/>
      <c r="C3" s="324"/>
      <c r="D3" s="323"/>
      <c r="E3" s="323"/>
      <c r="F3" s="324"/>
      <c r="G3" s="324"/>
      <c r="H3" s="324"/>
      <c r="I3" s="324"/>
      <c r="J3" s="324"/>
      <c r="K3" s="324"/>
      <c r="L3" s="323"/>
      <c r="M3" s="323"/>
      <c r="N3" s="323"/>
      <c r="O3" s="323"/>
      <c r="P3" s="323"/>
      <c r="Q3" s="323"/>
      <c r="R3" s="323"/>
      <c r="S3" s="323"/>
      <c r="T3" s="323"/>
    </row>
    <row r="4" spans="1:44" ht="112.5" x14ac:dyDescent="0.15">
      <c r="N4" s="36" t="s">
        <v>127</v>
      </c>
      <c r="O4" s="172" t="s">
        <v>186</v>
      </c>
    </row>
    <row r="5" spans="1:44" x14ac:dyDescent="0.15">
      <c r="A5" s="333" t="s">
        <v>2</v>
      </c>
      <c r="B5" s="334" t="s">
        <v>82</v>
      </c>
      <c r="C5" s="334" t="s">
        <v>83</v>
      </c>
      <c r="D5" s="334" t="s">
        <v>81</v>
      </c>
      <c r="E5" s="333" t="s">
        <v>3</v>
      </c>
      <c r="F5" s="335" t="s">
        <v>88</v>
      </c>
      <c r="G5" s="335"/>
      <c r="H5" s="335" t="s">
        <v>89</v>
      </c>
      <c r="I5" s="335"/>
      <c r="J5" s="330" t="s">
        <v>90</v>
      </c>
      <c r="K5" s="330"/>
      <c r="L5" s="331" t="s">
        <v>4</v>
      </c>
      <c r="M5" s="332" t="s">
        <v>5</v>
      </c>
      <c r="N5" s="329" t="s">
        <v>6</v>
      </c>
      <c r="O5" s="329" t="s">
        <v>7</v>
      </c>
      <c r="P5" s="329" t="s">
        <v>8</v>
      </c>
      <c r="Q5" s="329" t="s">
        <v>9</v>
      </c>
      <c r="R5" s="329" t="s">
        <v>10</v>
      </c>
      <c r="S5" s="329" t="s">
        <v>11</v>
      </c>
      <c r="T5" s="329" t="s">
        <v>44</v>
      </c>
      <c r="U5" s="329" t="s">
        <v>45</v>
      </c>
      <c r="V5" s="329" t="s">
        <v>46</v>
      </c>
      <c r="W5" s="329" t="s">
        <v>47</v>
      </c>
      <c r="X5" s="329" t="s">
        <v>48</v>
      </c>
      <c r="Y5" s="329" t="s">
        <v>49</v>
      </c>
      <c r="Z5" s="329" t="s">
        <v>50</v>
      </c>
      <c r="AA5" s="329" t="s">
        <v>51</v>
      </c>
      <c r="AB5" s="329" t="s">
        <v>52</v>
      </c>
      <c r="AC5" s="329" t="s">
        <v>53</v>
      </c>
      <c r="AD5" s="329" t="s">
        <v>54</v>
      </c>
      <c r="AE5" s="329" t="s">
        <v>55</v>
      </c>
      <c r="AF5" s="329" t="s">
        <v>56</v>
      </c>
      <c r="AG5" s="329" t="s">
        <v>57</v>
      </c>
      <c r="AH5" s="329" t="s">
        <v>58</v>
      </c>
      <c r="AI5" s="329" t="s">
        <v>59</v>
      </c>
      <c r="AJ5" s="329" t="s">
        <v>60</v>
      </c>
      <c r="AK5" s="329" t="s">
        <v>61</v>
      </c>
      <c r="AL5" s="329" t="s">
        <v>62</v>
      </c>
      <c r="AM5" s="329" t="s">
        <v>63</v>
      </c>
      <c r="AN5" s="329" t="s">
        <v>64</v>
      </c>
      <c r="AO5" s="329" t="s">
        <v>65</v>
      </c>
      <c r="AP5" s="329" t="s">
        <v>66</v>
      </c>
      <c r="AQ5" s="329" t="s">
        <v>67</v>
      </c>
      <c r="AR5" s="329" t="s">
        <v>68</v>
      </c>
    </row>
    <row r="6" spans="1:44" ht="33.75" x14ac:dyDescent="0.15">
      <c r="A6" s="333"/>
      <c r="B6" s="334"/>
      <c r="C6" s="334"/>
      <c r="D6" s="334"/>
      <c r="E6" s="333"/>
      <c r="F6" s="157" t="s">
        <v>91</v>
      </c>
      <c r="G6" s="157" t="s">
        <v>92</v>
      </c>
      <c r="H6" s="157" t="s">
        <v>91</v>
      </c>
      <c r="I6" s="157" t="s">
        <v>92</v>
      </c>
      <c r="J6" s="157" t="s">
        <v>91</v>
      </c>
      <c r="K6" s="205" t="s">
        <v>92</v>
      </c>
      <c r="L6" s="331"/>
      <c r="M6" s="332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329"/>
      <c r="AD6" s="329"/>
      <c r="AE6" s="329"/>
      <c r="AF6" s="329"/>
      <c r="AG6" s="329"/>
      <c r="AH6" s="329"/>
      <c r="AI6" s="329"/>
      <c r="AJ6" s="329"/>
      <c r="AK6" s="329"/>
      <c r="AL6" s="329"/>
      <c r="AM6" s="329"/>
      <c r="AN6" s="329"/>
      <c r="AO6" s="329"/>
      <c r="AP6" s="329"/>
      <c r="AQ6" s="329"/>
      <c r="AR6" s="329"/>
    </row>
    <row r="7" spans="1:44" ht="23.25" customHeight="1" x14ac:dyDescent="0.15">
      <c r="A7" s="52" t="s">
        <v>12</v>
      </c>
      <c r="B7" s="145" t="s">
        <v>84</v>
      </c>
      <c r="C7" s="52" t="s">
        <v>85</v>
      </c>
      <c r="D7" s="145" t="s">
        <v>69</v>
      </c>
      <c r="E7" s="158" t="s">
        <v>13</v>
      </c>
      <c r="F7" s="159">
        <v>339</v>
      </c>
      <c r="G7" s="159">
        <v>92.37</v>
      </c>
      <c r="H7" s="85">
        <v>322</v>
      </c>
      <c r="I7" s="85">
        <v>90.2</v>
      </c>
      <c r="J7" s="159">
        <v>661</v>
      </c>
      <c r="K7" s="206">
        <v>91.3</v>
      </c>
      <c r="L7" s="90">
        <v>91.388000000000005</v>
      </c>
      <c r="M7" s="201">
        <v>91.298000000000002</v>
      </c>
      <c r="N7" s="91">
        <v>95</v>
      </c>
      <c r="O7" s="91">
        <v>95.238</v>
      </c>
      <c r="P7" s="91">
        <v>100</v>
      </c>
      <c r="Q7" s="91">
        <v>91.667000000000002</v>
      </c>
      <c r="R7" s="93">
        <v>82.352999999999994</v>
      </c>
      <c r="S7" s="91">
        <v>94.643000000000001</v>
      </c>
      <c r="T7" s="91">
        <v>92.957999999999998</v>
      </c>
      <c r="U7" s="91">
        <v>93.332999999999998</v>
      </c>
      <c r="V7" s="93">
        <v>87.5</v>
      </c>
      <c r="W7" s="91">
        <v>91.891999999999996</v>
      </c>
      <c r="X7" s="93">
        <v>85.713999999999999</v>
      </c>
      <c r="Y7" s="91">
        <v>93.477999999999994</v>
      </c>
      <c r="Z7" s="91">
        <v>94.286000000000001</v>
      </c>
      <c r="AA7" s="93">
        <v>87.272999999999996</v>
      </c>
      <c r="AB7" s="91">
        <v>96.491</v>
      </c>
      <c r="AC7" s="93">
        <v>66.667000000000002</v>
      </c>
      <c r="AD7" s="93">
        <v>85.713999999999999</v>
      </c>
      <c r="AE7" s="93">
        <v>77.778000000000006</v>
      </c>
      <c r="AF7" s="91">
        <v>93.75</v>
      </c>
      <c r="AG7" s="93">
        <v>0</v>
      </c>
      <c r="AH7" s="91">
        <v>100</v>
      </c>
      <c r="AI7" s="91">
        <v>100</v>
      </c>
      <c r="AJ7" s="93">
        <v>50</v>
      </c>
      <c r="AK7" s="93">
        <v>89.474000000000004</v>
      </c>
      <c r="AL7" s="91">
        <v>100</v>
      </c>
      <c r="AM7" s="91">
        <v>94.444000000000003</v>
      </c>
      <c r="AN7" s="93">
        <v>60</v>
      </c>
      <c r="AO7" s="93">
        <v>88.888999999999996</v>
      </c>
      <c r="AP7" s="91">
        <v>100</v>
      </c>
      <c r="AQ7" s="93">
        <v>85.713999999999999</v>
      </c>
      <c r="AR7" s="93">
        <v>90</v>
      </c>
    </row>
    <row r="8" spans="1:44" ht="23.25" customHeight="1" x14ac:dyDescent="0.15">
      <c r="A8" s="52" t="s">
        <v>12</v>
      </c>
      <c r="B8" s="145" t="s">
        <v>84</v>
      </c>
      <c r="C8" s="52" t="s">
        <v>85</v>
      </c>
      <c r="D8" s="145" t="s">
        <v>166</v>
      </c>
      <c r="E8" s="158" t="s">
        <v>13</v>
      </c>
      <c r="F8" s="159">
        <v>339</v>
      </c>
      <c r="G8" s="159">
        <v>92.37</v>
      </c>
      <c r="H8" s="85">
        <v>322</v>
      </c>
      <c r="I8" s="85">
        <v>90.2</v>
      </c>
      <c r="J8" s="159">
        <v>661</v>
      </c>
      <c r="K8" s="206">
        <v>91.3</v>
      </c>
      <c r="L8" s="90">
        <v>91.388000000000005</v>
      </c>
      <c r="M8" s="201">
        <v>91.298000000000002</v>
      </c>
      <c r="N8" s="91">
        <v>95</v>
      </c>
      <c r="O8" s="91">
        <v>95.238</v>
      </c>
      <c r="P8" s="91">
        <v>100</v>
      </c>
      <c r="Q8" s="91">
        <v>91.667000000000002</v>
      </c>
      <c r="R8" s="145" t="s">
        <v>166</v>
      </c>
      <c r="S8" s="91">
        <v>94.643000000000001</v>
      </c>
      <c r="T8" s="91">
        <v>92.957999999999998</v>
      </c>
      <c r="U8" s="91">
        <v>93.332999999999998</v>
      </c>
      <c r="V8" s="145" t="s">
        <v>166</v>
      </c>
      <c r="W8" s="91">
        <v>91.891999999999996</v>
      </c>
      <c r="X8" s="145" t="s">
        <v>166</v>
      </c>
      <c r="Y8" s="91">
        <v>93.477999999999994</v>
      </c>
      <c r="Z8" s="91">
        <v>94.286000000000001</v>
      </c>
      <c r="AA8" s="145" t="s">
        <v>166</v>
      </c>
      <c r="AB8" s="91">
        <v>96.491</v>
      </c>
      <c r="AC8" s="145" t="s">
        <v>166</v>
      </c>
      <c r="AD8" s="145" t="s">
        <v>166</v>
      </c>
      <c r="AE8" s="145" t="s">
        <v>166</v>
      </c>
      <c r="AF8" s="91">
        <v>93.75</v>
      </c>
      <c r="AG8" s="145" t="s">
        <v>166</v>
      </c>
      <c r="AH8" s="91">
        <v>100</v>
      </c>
      <c r="AI8" s="91">
        <v>100</v>
      </c>
      <c r="AJ8" s="145" t="s">
        <v>166</v>
      </c>
      <c r="AK8" s="145" t="s">
        <v>166</v>
      </c>
      <c r="AL8" s="91">
        <v>100</v>
      </c>
      <c r="AM8" s="91">
        <v>94.444000000000003</v>
      </c>
      <c r="AN8" s="145" t="s">
        <v>166</v>
      </c>
      <c r="AO8" s="145" t="s">
        <v>166</v>
      </c>
      <c r="AP8" s="91">
        <v>100</v>
      </c>
      <c r="AQ8" s="145" t="s">
        <v>166</v>
      </c>
      <c r="AR8" s="145" t="s">
        <v>166</v>
      </c>
    </row>
    <row r="9" spans="1:44" ht="23.25" customHeight="1" x14ac:dyDescent="0.15">
      <c r="A9" s="52" t="s">
        <v>20</v>
      </c>
      <c r="B9" s="145" t="s">
        <v>84</v>
      </c>
      <c r="C9" s="52" t="s">
        <v>85</v>
      </c>
      <c r="D9" s="145" t="s">
        <v>69</v>
      </c>
      <c r="E9" s="158" t="s">
        <v>13</v>
      </c>
      <c r="F9" s="159">
        <v>187</v>
      </c>
      <c r="G9" s="159">
        <v>50.95</v>
      </c>
      <c r="H9" s="85">
        <v>162</v>
      </c>
      <c r="I9" s="85">
        <v>45.38</v>
      </c>
      <c r="J9" s="159">
        <v>349</v>
      </c>
      <c r="K9" s="206">
        <v>48.2</v>
      </c>
      <c r="L9" s="90">
        <v>54.445</v>
      </c>
      <c r="M9" s="201">
        <v>48.204000000000001</v>
      </c>
      <c r="N9" s="91">
        <v>95</v>
      </c>
      <c r="O9" s="91">
        <v>71.429000000000002</v>
      </c>
      <c r="P9" s="93">
        <v>30.434999999999999</v>
      </c>
      <c r="Q9" s="93">
        <v>30.556000000000001</v>
      </c>
      <c r="R9" s="93">
        <v>44.118000000000002</v>
      </c>
      <c r="S9" s="91">
        <v>64.286000000000001</v>
      </c>
      <c r="T9" s="93">
        <v>50.704000000000001</v>
      </c>
      <c r="U9" s="93">
        <v>46.667000000000002</v>
      </c>
      <c r="V9" s="93">
        <v>50</v>
      </c>
      <c r="W9" s="93">
        <v>18.919</v>
      </c>
      <c r="X9" s="93">
        <v>28.571000000000002</v>
      </c>
      <c r="Y9" s="93">
        <v>47.826000000000001</v>
      </c>
      <c r="Z9" s="93">
        <v>37.143000000000001</v>
      </c>
      <c r="AA9" s="93">
        <v>40</v>
      </c>
      <c r="AB9" s="169">
        <v>56.14</v>
      </c>
      <c r="AC9" s="91">
        <v>66.667000000000002</v>
      </c>
      <c r="AD9" s="93">
        <v>42.856999999999999</v>
      </c>
      <c r="AE9" s="91">
        <v>77.778000000000006</v>
      </c>
      <c r="AF9" s="93">
        <v>43.75</v>
      </c>
      <c r="AG9" s="91">
        <v>100</v>
      </c>
      <c r="AH9" s="93">
        <v>44.444000000000003</v>
      </c>
      <c r="AI9" s="93">
        <v>0</v>
      </c>
      <c r="AJ9" s="93">
        <v>25</v>
      </c>
      <c r="AK9" s="91">
        <v>63.158000000000001</v>
      </c>
      <c r="AL9" s="169">
        <v>57.143000000000001</v>
      </c>
      <c r="AM9" s="169">
        <v>55.555999999999997</v>
      </c>
      <c r="AN9" s="93">
        <v>0</v>
      </c>
      <c r="AO9" s="91">
        <v>61.110999999999997</v>
      </c>
      <c r="AP9" s="91">
        <v>66.667000000000002</v>
      </c>
      <c r="AQ9" s="93">
        <v>14.286</v>
      </c>
      <c r="AR9" s="93">
        <v>40</v>
      </c>
    </row>
    <row r="10" spans="1:44" ht="23.25" customHeight="1" x14ac:dyDescent="0.15">
      <c r="A10" s="52" t="s">
        <v>20</v>
      </c>
      <c r="B10" s="145" t="s">
        <v>84</v>
      </c>
      <c r="C10" s="52" t="s">
        <v>85</v>
      </c>
      <c r="D10" s="145" t="s">
        <v>177</v>
      </c>
      <c r="E10" s="158" t="s">
        <v>13</v>
      </c>
      <c r="F10" s="159">
        <v>187</v>
      </c>
      <c r="G10" s="159">
        <v>50.95</v>
      </c>
      <c r="H10" s="85">
        <v>162</v>
      </c>
      <c r="I10" s="85">
        <v>45.38</v>
      </c>
      <c r="J10" s="159">
        <v>349</v>
      </c>
      <c r="K10" s="206">
        <v>48.2</v>
      </c>
      <c r="L10" s="90">
        <v>54.445</v>
      </c>
      <c r="M10" s="201">
        <v>48.204000000000001</v>
      </c>
      <c r="N10" s="91">
        <v>95</v>
      </c>
      <c r="O10" s="91">
        <v>71.429000000000002</v>
      </c>
      <c r="P10" s="145" t="s">
        <v>177</v>
      </c>
      <c r="Q10" s="145" t="s">
        <v>177</v>
      </c>
      <c r="R10" s="145" t="s">
        <v>177</v>
      </c>
      <c r="S10" s="91">
        <v>64.286000000000001</v>
      </c>
      <c r="T10" s="145" t="s">
        <v>177</v>
      </c>
      <c r="U10" s="145" t="s">
        <v>177</v>
      </c>
      <c r="V10" s="145" t="s">
        <v>177</v>
      </c>
      <c r="W10" s="145" t="s">
        <v>177</v>
      </c>
      <c r="X10" s="145" t="s">
        <v>177</v>
      </c>
      <c r="Y10" s="145" t="s">
        <v>177</v>
      </c>
      <c r="Z10" s="145" t="s">
        <v>177</v>
      </c>
      <c r="AA10" s="145" t="s">
        <v>177</v>
      </c>
      <c r="AB10" s="145" t="s">
        <v>177</v>
      </c>
      <c r="AC10" s="91">
        <v>66.667000000000002</v>
      </c>
      <c r="AD10" s="145" t="s">
        <v>177</v>
      </c>
      <c r="AE10" s="91">
        <v>77.778000000000006</v>
      </c>
      <c r="AF10" s="145" t="s">
        <v>177</v>
      </c>
      <c r="AG10" s="91">
        <v>100</v>
      </c>
      <c r="AH10" s="145" t="s">
        <v>177</v>
      </c>
      <c r="AI10" s="145" t="s">
        <v>177</v>
      </c>
      <c r="AJ10" s="145" t="s">
        <v>177</v>
      </c>
      <c r="AK10" s="91">
        <v>63.158000000000001</v>
      </c>
      <c r="AL10" s="145" t="s">
        <v>177</v>
      </c>
      <c r="AM10" s="145" t="s">
        <v>177</v>
      </c>
      <c r="AN10" s="145" t="s">
        <v>177</v>
      </c>
      <c r="AO10" s="91">
        <v>61.110999999999997</v>
      </c>
      <c r="AP10" s="91">
        <v>66.667000000000002</v>
      </c>
      <c r="AQ10" s="145" t="s">
        <v>177</v>
      </c>
      <c r="AR10" s="145" t="s">
        <v>177</v>
      </c>
    </row>
    <row r="11" spans="1:44" ht="23.25" customHeight="1" x14ac:dyDescent="0.15">
      <c r="A11" s="45" t="s">
        <v>35</v>
      </c>
      <c r="B11" s="144" t="s">
        <v>84</v>
      </c>
      <c r="C11" s="45" t="s">
        <v>85</v>
      </c>
      <c r="D11" s="144" t="s">
        <v>71</v>
      </c>
      <c r="E11" s="160" t="s">
        <v>17</v>
      </c>
      <c r="F11" s="159">
        <v>296</v>
      </c>
      <c r="G11" s="159">
        <v>80.650000000000006</v>
      </c>
      <c r="H11" s="85">
        <v>300</v>
      </c>
      <c r="I11" s="85">
        <v>84.03</v>
      </c>
      <c r="J11" s="159">
        <v>596</v>
      </c>
      <c r="K11" s="206">
        <v>82.32</v>
      </c>
      <c r="L11" s="90">
        <v>82.352000000000004</v>
      </c>
      <c r="M11" s="201">
        <v>82.32</v>
      </c>
      <c r="N11" s="91">
        <v>95</v>
      </c>
      <c r="O11" s="91">
        <v>90.475999999999999</v>
      </c>
      <c r="P11" s="93">
        <v>69.564999999999998</v>
      </c>
      <c r="Q11" s="91">
        <v>91.667000000000002</v>
      </c>
      <c r="R11" s="91">
        <v>94.117999999999995</v>
      </c>
      <c r="S11" s="91">
        <v>89.286000000000001</v>
      </c>
      <c r="T11" s="93">
        <v>77.465000000000003</v>
      </c>
      <c r="U11" s="91">
        <v>100</v>
      </c>
      <c r="V11" s="91">
        <v>100</v>
      </c>
      <c r="W11" s="91">
        <v>86.486000000000004</v>
      </c>
      <c r="X11" s="91">
        <v>85.713999999999999</v>
      </c>
      <c r="Y11" s="93">
        <v>80.435000000000002</v>
      </c>
      <c r="Z11" s="91">
        <v>85.713999999999999</v>
      </c>
      <c r="AA11" s="93">
        <v>72.727000000000004</v>
      </c>
      <c r="AB11" s="93">
        <v>80.701999999999998</v>
      </c>
      <c r="AC11" s="91">
        <v>100</v>
      </c>
      <c r="AD11" s="93">
        <v>42.856999999999999</v>
      </c>
      <c r="AE11" s="93">
        <v>66.667000000000002</v>
      </c>
      <c r="AF11" s="93">
        <v>75</v>
      </c>
      <c r="AG11" s="93">
        <v>0</v>
      </c>
      <c r="AH11" s="91">
        <v>88.888999999999996</v>
      </c>
      <c r="AI11" s="93">
        <v>0</v>
      </c>
      <c r="AJ11" s="91">
        <v>87.5</v>
      </c>
      <c r="AK11" s="93">
        <v>73.683999999999997</v>
      </c>
      <c r="AL11" s="91">
        <v>100</v>
      </c>
      <c r="AM11" s="91">
        <v>94.444000000000003</v>
      </c>
      <c r="AN11" s="93">
        <v>80</v>
      </c>
      <c r="AO11" s="91">
        <v>88.888999999999996</v>
      </c>
      <c r="AP11" s="93">
        <v>66.667000000000002</v>
      </c>
      <c r="AQ11" s="93">
        <v>71.429000000000002</v>
      </c>
      <c r="AR11" s="93">
        <v>70</v>
      </c>
    </row>
    <row r="12" spans="1:44" ht="23.25" customHeight="1" x14ac:dyDescent="0.15">
      <c r="A12" s="45" t="s">
        <v>35</v>
      </c>
      <c r="B12" s="144" t="s">
        <v>84</v>
      </c>
      <c r="C12" s="45" t="s">
        <v>85</v>
      </c>
      <c r="D12" s="144" t="s">
        <v>170</v>
      </c>
      <c r="E12" s="160" t="s">
        <v>17</v>
      </c>
      <c r="F12" s="159">
        <v>296</v>
      </c>
      <c r="G12" s="159">
        <v>80.650000000000006</v>
      </c>
      <c r="H12" s="85">
        <v>300</v>
      </c>
      <c r="I12" s="85">
        <v>84.03</v>
      </c>
      <c r="J12" s="159">
        <v>596</v>
      </c>
      <c r="K12" s="206">
        <v>82.32</v>
      </c>
      <c r="L12" s="90">
        <v>82.352000000000004</v>
      </c>
      <c r="M12" s="201">
        <v>82.32</v>
      </c>
      <c r="N12" s="91">
        <v>95</v>
      </c>
      <c r="O12" s="91">
        <v>90.475999999999999</v>
      </c>
      <c r="P12" s="144" t="s">
        <v>170</v>
      </c>
      <c r="Q12" s="91">
        <v>91.667000000000002</v>
      </c>
      <c r="R12" s="91">
        <v>94.117999999999995</v>
      </c>
      <c r="S12" s="91">
        <v>89.286000000000001</v>
      </c>
      <c r="T12" s="144" t="s">
        <v>170</v>
      </c>
      <c r="U12" s="91">
        <v>100</v>
      </c>
      <c r="V12" s="91">
        <v>100</v>
      </c>
      <c r="W12" s="91">
        <v>86.486000000000004</v>
      </c>
      <c r="X12" s="91">
        <v>85.713999999999999</v>
      </c>
      <c r="Y12" s="144" t="s">
        <v>170</v>
      </c>
      <c r="Z12" s="91">
        <v>85.713999999999999</v>
      </c>
      <c r="AA12" s="144" t="s">
        <v>170</v>
      </c>
      <c r="AB12" s="144" t="s">
        <v>170</v>
      </c>
      <c r="AC12" s="91">
        <v>100</v>
      </c>
      <c r="AD12" s="144" t="s">
        <v>170</v>
      </c>
      <c r="AE12" s="144" t="s">
        <v>170</v>
      </c>
      <c r="AF12" s="144" t="s">
        <v>170</v>
      </c>
      <c r="AG12" s="144" t="s">
        <v>170</v>
      </c>
      <c r="AH12" s="91">
        <v>88.888999999999996</v>
      </c>
      <c r="AI12" s="144" t="s">
        <v>170</v>
      </c>
      <c r="AJ12" s="91">
        <v>87.5</v>
      </c>
      <c r="AK12" s="144" t="s">
        <v>170</v>
      </c>
      <c r="AL12" s="91">
        <v>100</v>
      </c>
      <c r="AM12" s="91">
        <v>94.444000000000003</v>
      </c>
      <c r="AN12" s="144" t="s">
        <v>170</v>
      </c>
      <c r="AO12" s="91">
        <v>88.888999999999996</v>
      </c>
      <c r="AP12" s="144" t="s">
        <v>170</v>
      </c>
      <c r="AQ12" s="144" t="s">
        <v>170</v>
      </c>
      <c r="AR12" s="144" t="s">
        <v>170</v>
      </c>
    </row>
    <row r="13" spans="1:44" ht="23.25" customHeight="1" x14ac:dyDescent="0.15">
      <c r="A13" s="45" t="s">
        <v>16</v>
      </c>
      <c r="B13" s="144" t="s">
        <v>84</v>
      </c>
      <c r="C13" s="45" t="s">
        <v>85</v>
      </c>
      <c r="D13" s="144" t="s">
        <v>71</v>
      </c>
      <c r="E13" s="160" t="s">
        <v>17</v>
      </c>
      <c r="F13" s="159">
        <v>245</v>
      </c>
      <c r="G13" s="159">
        <v>66.760000000000005</v>
      </c>
      <c r="H13" s="85">
        <v>247</v>
      </c>
      <c r="I13" s="85">
        <v>69.19</v>
      </c>
      <c r="J13" s="159">
        <v>492</v>
      </c>
      <c r="K13" s="206">
        <v>67.959999999999994</v>
      </c>
      <c r="L13" s="90">
        <v>71.525999999999996</v>
      </c>
      <c r="M13" s="201">
        <v>67.956000000000003</v>
      </c>
      <c r="N13" s="91">
        <v>100</v>
      </c>
      <c r="O13" s="91">
        <v>100</v>
      </c>
      <c r="P13" s="93">
        <v>47.826000000000001</v>
      </c>
      <c r="Q13" s="93">
        <v>44.444000000000003</v>
      </c>
      <c r="R13" s="91">
        <v>85.293999999999997</v>
      </c>
      <c r="S13" s="91">
        <v>91.070999999999998</v>
      </c>
      <c r="T13" s="93">
        <v>59.155000000000001</v>
      </c>
      <c r="U13" s="91">
        <v>100</v>
      </c>
      <c r="V13" s="91">
        <v>75</v>
      </c>
      <c r="W13" s="93">
        <v>67.567999999999998</v>
      </c>
      <c r="X13" s="91">
        <v>85.713999999999999</v>
      </c>
      <c r="Y13" s="93">
        <v>52.173999999999999</v>
      </c>
      <c r="Z13" s="93">
        <v>68.570999999999998</v>
      </c>
      <c r="AA13" s="93">
        <v>69.090999999999994</v>
      </c>
      <c r="AB13" s="91">
        <v>82.456000000000003</v>
      </c>
      <c r="AC13" s="93">
        <v>66.667000000000002</v>
      </c>
      <c r="AD13" s="93">
        <v>64.286000000000001</v>
      </c>
      <c r="AE13" s="93">
        <v>55.555999999999997</v>
      </c>
      <c r="AF13" s="93">
        <v>62.5</v>
      </c>
      <c r="AG13" s="91">
        <v>100</v>
      </c>
      <c r="AH13" s="91">
        <v>11.111000000000001</v>
      </c>
      <c r="AI13" s="91">
        <v>100</v>
      </c>
      <c r="AJ13" s="93">
        <v>50</v>
      </c>
      <c r="AK13" s="93">
        <v>47.368000000000002</v>
      </c>
      <c r="AL13" s="91">
        <v>100</v>
      </c>
      <c r="AM13" s="91">
        <v>88.888999999999996</v>
      </c>
      <c r="AN13" s="93">
        <v>0</v>
      </c>
      <c r="AO13" s="91">
        <v>72.221999999999994</v>
      </c>
      <c r="AP13" s="93">
        <v>33.332999999999998</v>
      </c>
      <c r="AQ13" s="91">
        <v>85.713999999999999</v>
      </c>
      <c r="AR13" s="93">
        <v>40</v>
      </c>
    </row>
    <row r="14" spans="1:44" ht="23.25" customHeight="1" x14ac:dyDescent="0.15">
      <c r="A14" s="45" t="s">
        <v>16</v>
      </c>
      <c r="B14" s="144" t="s">
        <v>84</v>
      </c>
      <c r="C14" s="45" t="s">
        <v>85</v>
      </c>
      <c r="D14" s="144" t="s">
        <v>167</v>
      </c>
      <c r="E14" s="160" t="s">
        <v>17</v>
      </c>
      <c r="F14" s="159">
        <v>245</v>
      </c>
      <c r="G14" s="159">
        <v>66.760000000000005</v>
      </c>
      <c r="H14" s="85">
        <v>247</v>
      </c>
      <c r="I14" s="85">
        <v>69.19</v>
      </c>
      <c r="J14" s="159">
        <v>492</v>
      </c>
      <c r="K14" s="206">
        <v>67.959999999999994</v>
      </c>
      <c r="L14" s="90">
        <v>71.525999999999996</v>
      </c>
      <c r="M14" s="201">
        <v>67.956000000000003</v>
      </c>
      <c r="N14" s="91">
        <v>100</v>
      </c>
      <c r="O14" s="91">
        <v>100</v>
      </c>
      <c r="P14" s="144" t="s">
        <v>167</v>
      </c>
      <c r="Q14" s="144" t="s">
        <v>167</v>
      </c>
      <c r="R14" s="91">
        <v>85.293999999999997</v>
      </c>
      <c r="S14" s="91">
        <v>91.070999999999998</v>
      </c>
      <c r="T14" s="144" t="s">
        <v>167</v>
      </c>
      <c r="U14" s="91">
        <v>100</v>
      </c>
      <c r="V14" s="91">
        <v>75</v>
      </c>
      <c r="W14" s="144" t="s">
        <v>167</v>
      </c>
      <c r="X14" s="91">
        <v>85.713999999999999</v>
      </c>
      <c r="Y14" s="144" t="s">
        <v>167</v>
      </c>
      <c r="Z14" s="144" t="s">
        <v>167</v>
      </c>
      <c r="AA14" s="144" t="s">
        <v>167</v>
      </c>
      <c r="AB14" s="91">
        <v>82.456000000000003</v>
      </c>
      <c r="AC14" s="144" t="s">
        <v>167</v>
      </c>
      <c r="AD14" s="144" t="s">
        <v>167</v>
      </c>
      <c r="AE14" s="144" t="s">
        <v>167</v>
      </c>
      <c r="AF14" s="144" t="s">
        <v>167</v>
      </c>
      <c r="AG14" s="91">
        <v>100</v>
      </c>
      <c r="AH14" s="91">
        <v>11.111000000000001</v>
      </c>
      <c r="AI14" s="91">
        <v>100</v>
      </c>
      <c r="AJ14" s="144" t="s">
        <v>167</v>
      </c>
      <c r="AK14" s="144" t="s">
        <v>167</v>
      </c>
      <c r="AL14" s="91">
        <v>100</v>
      </c>
      <c r="AM14" s="91">
        <v>88.888999999999996</v>
      </c>
      <c r="AN14" s="144" t="s">
        <v>167</v>
      </c>
      <c r="AO14" s="91">
        <v>72.221999999999994</v>
      </c>
      <c r="AP14" s="144" t="s">
        <v>167</v>
      </c>
      <c r="AQ14" s="91">
        <v>85.713999999999999</v>
      </c>
      <c r="AR14" s="144" t="s">
        <v>167</v>
      </c>
    </row>
    <row r="15" spans="1:44" ht="23.25" customHeight="1" x14ac:dyDescent="0.15">
      <c r="A15" s="45" t="s">
        <v>42</v>
      </c>
      <c r="B15" s="144" t="s">
        <v>84</v>
      </c>
      <c r="C15" s="45" t="s">
        <v>85</v>
      </c>
      <c r="D15" s="144" t="s">
        <v>71</v>
      </c>
      <c r="E15" s="160" t="s">
        <v>17</v>
      </c>
      <c r="F15" s="159">
        <v>244</v>
      </c>
      <c r="G15" s="159">
        <v>66.489999999999995</v>
      </c>
      <c r="H15" s="85">
        <v>186</v>
      </c>
      <c r="I15" s="85">
        <v>52.1</v>
      </c>
      <c r="J15" s="159">
        <v>430</v>
      </c>
      <c r="K15" s="206">
        <v>59.39</v>
      </c>
      <c r="L15" s="90">
        <v>65.706000000000003</v>
      </c>
      <c r="M15" s="201">
        <v>59.392000000000003</v>
      </c>
      <c r="N15" s="91">
        <v>70</v>
      </c>
      <c r="O15" s="91">
        <v>76.19</v>
      </c>
      <c r="P15" s="93">
        <v>39.130000000000003</v>
      </c>
      <c r="Q15" s="91">
        <v>72.221999999999994</v>
      </c>
      <c r="R15" s="93">
        <v>55.881999999999998</v>
      </c>
      <c r="S15" s="91">
        <v>75</v>
      </c>
      <c r="T15" s="93">
        <v>60.563000000000002</v>
      </c>
      <c r="U15" s="91">
        <v>66.667000000000002</v>
      </c>
      <c r="V15" s="91">
        <v>75</v>
      </c>
      <c r="W15" s="93">
        <v>51.350999999999999</v>
      </c>
      <c r="X15" s="93">
        <v>57.143000000000001</v>
      </c>
      <c r="Y15" s="93">
        <v>60.87</v>
      </c>
      <c r="Z15" s="93">
        <v>34.286000000000001</v>
      </c>
      <c r="AA15" s="93">
        <v>50.908999999999999</v>
      </c>
      <c r="AB15" s="93">
        <v>50.877000000000002</v>
      </c>
      <c r="AC15" s="93">
        <v>33.332999999999998</v>
      </c>
      <c r="AD15" s="93">
        <v>57.143000000000001</v>
      </c>
      <c r="AE15" s="91">
        <v>66.667000000000002</v>
      </c>
      <c r="AF15" s="93">
        <v>50</v>
      </c>
      <c r="AG15" s="93">
        <v>0</v>
      </c>
      <c r="AH15" s="93">
        <v>55.555999999999997</v>
      </c>
      <c r="AI15" s="91">
        <v>100</v>
      </c>
      <c r="AJ15" s="93">
        <v>37.5</v>
      </c>
      <c r="AK15" s="93">
        <v>63.158000000000001</v>
      </c>
      <c r="AL15" s="91">
        <v>100</v>
      </c>
      <c r="AM15" s="91">
        <v>77.778000000000006</v>
      </c>
      <c r="AN15" s="93">
        <v>20</v>
      </c>
      <c r="AO15" s="93">
        <v>61.110999999999997</v>
      </c>
      <c r="AP15" s="91">
        <v>66.667000000000002</v>
      </c>
      <c r="AQ15" s="91">
        <v>85.713999999999999</v>
      </c>
      <c r="AR15" s="91">
        <v>70</v>
      </c>
    </row>
    <row r="16" spans="1:44" ht="23.25" customHeight="1" x14ac:dyDescent="0.15">
      <c r="A16" s="45" t="s">
        <v>42</v>
      </c>
      <c r="B16" s="144" t="s">
        <v>84</v>
      </c>
      <c r="C16" s="45" t="s">
        <v>85</v>
      </c>
      <c r="D16" s="144" t="s">
        <v>174</v>
      </c>
      <c r="E16" s="160" t="s">
        <v>17</v>
      </c>
      <c r="F16" s="159">
        <v>244</v>
      </c>
      <c r="G16" s="159">
        <v>66.489999999999995</v>
      </c>
      <c r="H16" s="85">
        <v>186</v>
      </c>
      <c r="I16" s="85">
        <v>52.1</v>
      </c>
      <c r="J16" s="159">
        <v>430</v>
      </c>
      <c r="K16" s="206">
        <v>59.39</v>
      </c>
      <c r="L16" s="90">
        <v>65.706000000000003</v>
      </c>
      <c r="M16" s="201">
        <v>59.392000000000003</v>
      </c>
      <c r="N16" s="91">
        <v>70</v>
      </c>
      <c r="O16" s="91">
        <v>76.19</v>
      </c>
      <c r="P16" s="144" t="s">
        <v>174</v>
      </c>
      <c r="Q16" s="91">
        <v>72.221999999999994</v>
      </c>
      <c r="R16" s="144" t="s">
        <v>174</v>
      </c>
      <c r="S16" s="91">
        <v>75</v>
      </c>
      <c r="T16" s="144" t="s">
        <v>174</v>
      </c>
      <c r="U16" s="91">
        <v>66.667000000000002</v>
      </c>
      <c r="V16" s="91">
        <v>75</v>
      </c>
      <c r="W16" s="144" t="s">
        <v>174</v>
      </c>
      <c r="X16" s="144" t="s">
        <v>174</v>
      </c>
      <c r="Y16" s="144" t="s">
        <v>174</v>
      </c>
      <c r="Z16" s="144" t="s">
        <v>174</v>
      </c>
      <c r="AA16" s="144" t="s">
        <v>174</v>
      </c>
      <c r="AB16" s="144" t="s">
        <v>174</v>
      </c>
      <c r="AC16" s="144" t="s">
        <v>174</v>
      </c>
      <c r="AD16" s="144" t="s">
        <v>174</v>
      </c>
      <c r="AE16" s="91">
        <v>66.667000000000002</v>
      </c>
      <c r="AF16" s="144" t="s">
        <v>174</v>
      </c>
      <c r="AG16" s="144" t="s">
        <v>174</v>
      </c>
      <c r="AH16" s="144" t="s">
        <v>174</v>
      </c>
      <c r="AI16" s="91">
        <v>100</v>
      </c>
      <c r="AJ16" s="144" t="s">
        <v>174</v>
      </c>
      <c r="AK16" s="144" t="s">
        <v>174</v>
      </c>
      <c r="AL16" s="91">
        <v>100</v>
      </c>
      <c r="AM16" s="91">
        <v>77.778000000000006</v>
      </c>
      <c r="AN16" s="144" t="s">
        <v>174</v>
      </c>
      <c r="AO16" s="144" t="s">
        <v>174</v>
      </c>
      <c r="AP16" s="91">
        <v>66.667000000000002</v>
      </c>
      <c r="AQ16" s="91">
        <v>85.713999999999999</v>
      </c>
      <c r="AR16" s="91">
        <v>70</v>
      </c>
    </row>
    <row r="17" spans="1:44" ht="23.25" customHeight="1" x14ac:dyDescent="0.15">
      <c r="A17" s="42" t="s">
        <v>18</v>
      </c>
      <c r="B17" s="141" t="s">
        <v>84</v>
      </c>
      <c r="C17" s="42" t="s">
        <v>85</v>
      </c>
      <c r="D17" s="141" t="s">
        <v>72</v>
      </c>
      <c r="E17" s="161" t="s">
        <v>19</v>
      </c>
      <c r="F17" s="159">
        <v>252</v>
      </c>
      <c r="G17" s="159">
        <v>68.66</v>
      </c>
      <c r="H17" s="85">
        <v>265</v>
      </c>
      <c r="I17" s="85">
        <v>74.23</v>
      </c>
      <c r="J17" s="159">
        <v>517</v>
      </c>
      <c r="K17" s="206">
        <v>71.41</v>
      </c>
      <c r="L17" s="90">
        <v>73.795000000000002</v>
      </c>
      <c r="M17" s="201">
        <v>71.409000000000006</v>
      </c>
      <c r="N17" s="91">
        <v>75</v>
      </c>
      <c r="O17" s="93">
        <v>66.667000000000002</v>
      </c>
      <c r="P17" s="93">
        <v>47.826000000000001</v>
      </c>
      <c r="Q17" s="93">
        <v>63.889000000000003</v>
      </c>
      <c r="R17" s="91">
        <v>97.058999999999997</v>
      </c>
      <c r="S17" s="91">
        <v>76.786000000000001</v>
      </c>
      <c r="T17" s="93">
        <v>61.972000000000001</v>
      </c>
      <c r="U17" s="91">
        <v>80</v>
      </c>
      <c r="V17" s="91">
        <v>87.5</v>
      </c>
      <c r="W17" s="91">
        <v>75.676000000000002</v>
      </c>
      <c r="X17" s="91">
        <v>100</v>
      </c>
      <c r="Y17" s="93">
        <v>67.391000000000005</v>
      </c>
      <c r="Z17" s="93">
        <v>62.856999999999999</v>
      </c>
      <c r="AA17" s="93">
        <v>67.272999999999996</v>
      </c>
      <c r="AB17" s="93">
        <v>71.930000000000007</v>
      </c>
      <c r="AC17" s="91">
        <v>83.332999999999998</v>
      </c>
      <c r="AD17" s="93">
        <v>35.713999999999999</v>
      </c>
      <c r="AE17" s="91">
        <v>100</v>
      </c>
      <c r="AF17" s="91">
        <v>75</v>
      </c>
      <c r="AG17" s="93">
        <v>0</v>
      </c>
      <c r="AH17" s="91">
        <v>77.778000000000006</v>
      </c>
      <c r="AI17" s="91">
        <v>100</v>
      </c>
      <c r="AJ17" s="93">
        <v>62.5</v>
      </c>
      <c r="AK17" s="91">
        <v>94.736999999999995</v>
      </c>
      <c r="AL17" s="91">
        <v>100</v>
      </c>
      <c r="AM17" s="91">
        <v>77.778000000000006</v>
      </c>
      <c r="AN17" s="93">
        <v>60</v>
      </c>
      <c r="AO17" s="93">
        <v>66.667000000000002</v>
      </c>
      <c r="AP17" s="91">
        <v>88.888999999999996</v>
      </c>
      <c r="AQ17" s="93">
        <v>71.429000000000002</v>
      </c>
      <c r="AR17" s="93">
        <v>70</v>
      </c>
    </row>
    <row r="18" spans="1:44" ht="23.25" customHeight="1" x14ac:dyDescent="0.15">
      <c r="A18" s="42" t="s">
        <v>18</v>
      </c>
      <c r="B18" s="141" t="s">
        <v>84</v>
      </c>
      <c r="C18" s="42" t="s">
        <v>85</v>
      </c>
      <c r="D18" s="141" t="s">
        <v>168</v>
      </c>
      <c r="E18" s="161" t="s">
        <v>19</v>
      </c>
      <c r="F18" s="159">
        <v>252</v>
      </c>
      <c r="G18" s="159">
        <v>68.66</v>
      </c>
      <c r="H18" s="85">
        <v>265</v>
      </c>
      <c r="I18" s="85">
        <v>74.23</v>
      </c>
      <c r="J18" s="159">
        <v>517</v>
      </c>
      <c r="K18" s="206">
        <v>71.41</v>
      </c>
      <c r="L18" s="90">
        <v>73.795000000000002</v>
      </c>
      <c r="M18" s="201">
        <v>71.409000000000006</v>
      </c>
      <c r="N18" s="91">
        <v>75</v>
      </c>
      <c r="O18" s="141" t="s">
        <v>168</v>
      </c>
      <c r="P18" s="141" t="s">
        <v>168</v>
      </c>
      <c r="Q18" s="141" t="s">
        <v>168</v>
      </c>
      <c r="R18" s="91">
        <v>97.058999999999997</v>
      </c>
      <c r="S18" s="91">
        <v>76.786000000000001</v>
      </c>
      <c r="T18" s="141" t="s">
        <v>168</v>
      </c>
      <c r="U18" s="91">
        <v>80</v>
      </c>
      <c r="V18" s="91">
        <v>87.5</v>
      </c>
      <c r="W18" s="91">
        <v>75.676000000000002</v>
      </c>
      <c r="X18" s="91">
        <v>100</v>
      </c>
      <c r="Y18" s="141" t="s">
        <v>168</v>
      </c>
      <c r="Z18" s="141" t="s">
        <v>168</v>
      </c>
      <c r="AA18" s="141" t="s">
        <v>168</v>
      </c>
      <c r="AB18" s="141" t="s">
        <v>168</v>
      </c>
      <c r="AC18" s="91">
        <v>83.332999999999998</v>
      </c>
      <c r="AD18" s="141" t="s">
        <v>168</v>
      </c>
      <c r="AE18" s="91">
        <v>100</v>
      </c>
      <c r="AF18" s="91">
        <v>75</v>
      </c>
      <c r="AG18" s="141" t="s">
        <v>168</v>
      </c>
      <c r="AH18" s="91">
        <v>77.778000000000006</v>
      </c>
      <c r="AI18" s="91">
        <v>100</v>
      </c>
      <c r="AJ18" s="141" t="s">
        <v>168</v>
      </c>
      <c r="AK18" s="91">
        <v>94.736999999999995</v>
      </c>
      <c r="AL18" s="91">
        <v>100</v>
      </c>
      <c r="AM18" s="91">
        <v>77.778000000000006</v>
      </c>
      <c r="AN18" s="141" t="s">
        <v>168</v>
      </c>
      <c r="AO18" s="141" t="s">
        <v>168</v>
      </c>
      <c r="AP18" s="91">
        <v>88.888999999999996</v>
      </c>
      <c r="AQ18" s="141" t="s">
        <v>168</v>
      </c>
      <c r="AR18" s="141" t="s">
        <v>168</v>
      </c>
    </row>
    <row r="19" spans="1:44" ht="23.25" customHeight="1" x14ac:dyDescent="0.15">
      <c r="A19" s="42" t="s">
        <v>38</v>
      </c>
      <c r="B19" s="141" t="s">
        <v>84</v>
      </c>
      <c r="C19" s="42" t="s">
        <v>85</v>
      </c>
      <c r="D19" s="141" t="s">
        <v>72</v>
      </c>
      <c r="E19" s="161" t="s">
        <v>19</v>
      </c>
      <c r="F19" s="159">
        <v>176</v>
      </c>
      <c r="G19" s="159">
        <v>47.96</v>
      </c>
      <c r="H19" s="85">
        <v>232</v>
      </c>
      <c r="I19" s="85">
        <v>64.989999999999995</v>
      </c>
      <c r="J19" s="159">
        <v>408</v>
      </c>
      <c r="K19" s="206">
        <v>56.35</v>
      </c>
      <c r="L19" s="90">
        <v>56.848999999999997</v>
      </c>
      <c r="M19" s="201">
        <v>56.353999999999999</v>
      </c>
      <c r="N19" s="93">
        <v>50</v>
      </c>
      <c r="O19" s="91">
        <v>80.951999999999998</v>
      </c>
      <c r="P19" s="93">
        <v>26.087</v>
      </c>
      <c r="Q19" s="91">
        <v>61.110999999999997</v>
      </c>
      <c r="R19" s="91">
        <v>79.412000000000006</v>
      </c>
      <c r="S19" s="91">
        <v>67.856999999999999</v>
      </c>
      <c r="T19" s="91">
        <v>60.563000000000002</v>
      </c>
      <c r="U19" s="93">
        <v>46.667000000000002</v>
      </c>
      <c r="V19" s="91">
        <v>75</v>
      </c>
      <c r="W19" s="93">
        <v>51.350999999999999</v>
      </c>
      <c r="X19" s="91">
        <v>71.429000000000002</v>
      </c>
      <c r="Y19" s="93">
        <v>47.826000000000001</v>
      </c>
      <c r="Z19" s="169">
        <v>57.143000000000001</v>
      </c>
      <c r="AA19" s="91">
        <v>61.817999999999998</v>
      </c>
      <c r="AB19" s="93">
        <v>56.14</v>
      </c>
      <c r="AC19" s="91">
        <v>100</v>
      </c>
      <c r="AD19" s="93">
        <v>35.713999999999999</v>
      </c>
      <c r="AE19" s="91">
        <v>66.667000000000002</v>
      </c>
      <c r="AF19" s="93">
        <v>50</v>
      </c>
      <c r="AG19" s="93">
        <v>0</v>
      </c>
      <c r="AH19" s="91">
        <v>66.667000000000002</v>
      </c>
      <c r="AI19" s="91">
        <v>100</v>
      </c>
      <c r="AJ19" s="93">
        <v>12.5</v>
      </c>
      <c r="AK19" s="93">
        <v>42.104999999999997</v>
      </c>
      <c r="AL19" s="169">
        <v>57.143000000000001</v>
      </c>
      <c r="AM19" s="91">
        <v>72.221999999999994</v>
      </c>
      <c r="AN19" s="93">
        <v>20</v>
      </c>
      <c r="AO19" s="93">
        <v>44.444000000000003</v>
      </c>
      <c r="AP19" s="93">
        <v>22.222000000000001</v>
      </c>
      <c r="AQ19" s="169">
        <v>57.143000000000001</v>
      </c>
      <c r="AR19" s="93">
        <v>50</v>
      </c>
    </row>
    <row r="20" spans="1:44" ht="23.25" customHeight="1" x14ac:dyDescent="0.15">
      <c r="A20" s="42" t="s">
        <v>38</v>
      </c>
      <c r="B20" s="141" t="s">
        <v>84</v>
      </c>
      <c r="C20" s="42" t="s">
        <v>85</v>
      </c>
      <c r="D20" s="141" t="s">
        <v>175</v>
      </c>
      <c r="E20" s="161" t="s">
        <v>19</v>
      </c>
      <c r="F20" s="159">
        <v>176</v>
      </c>
      <c r="G20" s="159">
        <v>47.96</v>
      </c>
      <c r="H20" s="85">
        <v>232</v>
      </c>
      <c r="I20" s="85">
        <v>64.989999999999995</v>
      </c>
      <c r="J20" s="159">
        <v>408</v>
      </c>
      <c r="K20" s="206">
        <v>56.35</v>
      </c>
      <c r="L20" s="90">
        <v>56.848999999999997</v>
      </c>
      <c r="M20" s="201">
        <v>56.353999999999999</v>
      </c>
      <c r="N20" s="141" t="s">
        <v>175</v>
      </c>
      <c r="O20" s="91">
        <v>80.951999999999998</v>
      </c>
      <c r="P20" s="141" t="s">
        <v>175</v>
      </c>
      <c r="Q20" s="91">
        <v>61.110999999999997</v>
      </c>
      <c r="R20" s="91">
        <v>79.412000000000006</v>
      </c>
      <c r="S20" s="91">
        <v>67.856999999999999</v>
      </c>
      <c r="T20" s="91">
        <v>60.563000000000002</v>
      </c>
      <c r="U20" s="141" t="s">
        <v>175</v>
      </c>
      <c r="V20" s="91">
        <v>75</v>
      </c>
      <c r="W20" s="141" t="s">
        <v>175</v>
      </c>
      <c r="X20" s="91">
        <v>71.429000000000002</v>
      </c>
      <c r="Y20" s="141" t="s">
        <v>175</v>
      </c>
      <c r="Z20" s="141" t="s">
        <v>175</v>
      </c>
      <c r="AA20" s="91">
        <v>61.817999999999998</v>
      </c>
      <c r="AB20" s="141" t="s">
        <v>175</v>
      </c>
      <c r="AC20" s="91">
        <v>100</v>
      </c>
      <c r="AD20" s="141" t="s">
        <v>175</v>
      </c>
      <c r="AE20" s="91">
        <v>66.667000000000002</v>
      </c>
      <c r="AF20" s="141" t="s">
        <v>175</v>
      </c>
      <c r="AG20" s="141" t="s">
        <v>175</v>
      </c>
      <c r="AH20" s="91">
        <v>66.667000000000002</v>
      </c>
      <c r="AI20" s="91">
        <v>100</v>
      </c>
      <c r="AJ20" s="141" t="s">
        <v>175</v>
      </c>
      <c r="AK20" s="141" t="s">
        <v>175</v>
      </c>
      <c r="AL20" s="141" t="s">
        <v>175</v>
      </c>
      <c r="AM20" s="91">
        <v>72.221999999999994</v>
      </c>
      <c r="AN20" s="141" t="s">
        <v>175</v>
      </c>
      <c r="AO20" s="141" t="s">
        <v>175</v>
      </c>
      <c r="AP20" s="141" t="s">
        <v>175</v>
      </c>
      <c r="AQ20" s="169">
        <v>57.143000000000001</v>
      </c>
      <c r="AR20" s="141" t="s">
        <v>175</v>
      </c>
    </row>
    <row r="21" spans="1:44" ht="23.25" customHeight="1" x14ac:dyDescent="0.15">
      <c r="A21" s="42" t="s">
        <v>36</v>
      </c>
      <c r="B21" s="141" t="s">
        <v>84</v>
      </c>
      <c r="C21" s="42" t="s">
        <v>85</v>
      </c>
      <c r="D21" s="141" t="s">
        <v>72</v>
      </c>
      <c r="E21" s="161" t="s">
        <v>19</v>
      </c>
      <c r="F21" s="159">
        <v>97</v>
      </c>
      <c r="G21" s="159">
        <v>26.43</v>
      </c>
      <c r="H21" s="85">
        <v>113</v>
      </c>
      <c r="I21" s="85">
        <v>31.65</v>
      </c>
      <c r="J21" s="159">
        <v>210</v>
      </c>
      <c r="K21" s="206">
        <v>29.01</v>
      </c>
      <c r="L21" s="90">
        <v>30.978000000000002</v>
      </c>
      <c r="M21" s="201">
        <v>29.006</v>
      </c>
      <c r="N21" s="169">
        <v>45</v>
      </c>
      <c r="O21" s="169">
        <v>52.381</v>
      </c>
      <c r="P21" s="93">
        <v>8.6959999999999997</v>
      </c>
      <c r="Q21" s="93">
        <v>25</v>
      </c>
      <c r="R21" s="91">
        <v>76.471000000000004</v>
      </c>
      <c r="S21" s="93">
        <v>14.286</v>
      </c>
      <c r="T21" s="93">
        <v>18.309999999999999</v>
      </c>
      <c r="U21" s="169">
        <v>46.667000000000002</v>
      </c>
      <c r="V21" s="91">
        <v>62.5</v>
      </c>
      <c r="W21" s="93">
        <v>16.216000000000001</v>
      </c>
      <c r="X21" s="169">
        <v>42.856999999999999</v>
      </c>
      <c r="Y21" s="169">
        <v>33.695999999999998</v>
      </c>
      <c r="Z21" s="169">
        <v>34.286000000000001</v>
      </c>
      <c r="AA21" s="169">
        <v>40</v>
      </c>
      <c r="AB21" s="93">
        <v>17.544</v>
      </c>
      <c r="AC21" s="93">
        <v>0</v>
      </c>
      <c r="AD21" s="93">
        <v>7.1429999999999998</v>
      </c>
      <c r="AE21" s="93">
        <v>0</v>
      </c>
      <c r="AF21" s="93">
        <v>18.75</v>
      </c>
      <c r="AG21" s="93">
        <v>0</v>
      </c>
      <c r="AH21" s="93">
        <v>11.111000000000001</v>
      </c>
      <c r="AI21" s="93">
        <v>0</v>
      </c>
      <c r="AJ21" s="169">
        <v>37.5</v>
      </c>
      <c r="AK21" s="93">
        <v>10.526</v>
      </c>
      <c r="AL21" s="91">
        <v>85.713999999999999</v>
      </c>
      <c r="AM21" s="169">
        <v>44.444000000000003</v>
      </c>
      <c r="AN21" s="169">
        <v>40</v>
      </c>
      <c r="AO21" s="169">
        <v>33.332999999999998</v>
      </c>
      <c r="AP21" s="169">
        <v>33.332999999999998</v>
      </c>
      <c r="AQ21" s="93">
        <v>0</v>
      </c>
      <c r="AR21" s="93">
        <v>10</v>
      </c>
    </row>
    <row r="22" spans="1:44" ht="23.25" customHeight="1" x14ac:dyDescent="0.15">
      <c r="A22" s="42" t="s">
        <v>36</v>
      </c>
      <c r="B22" s="141" t="s">
        <v>84</v>
      </c>
      <c r="C22" s="42" t="s">
        <v>85</v>
      </c>
      <c r="D22" s="141" t="s">
        <v>183</v>
      </c>
      <c r="E22" s="161" t="s">
        <v>19</v>
      </c>
      <c r="F22" s="159">
        <v>97</v>
      </c>
      <c r="G22" s="159">
        <v>26.43</v>
      </c>
      <c r="H22" s="85">
        <v>113</v>
      </c>
      <c r="I22" s="85">
        <v>31.65</v>
      </c>
      <c r="J22" s="159">
        <v>210</v>
      </c>
      <c r="K22" s="206">
        <v>29.01</v>
      </c>
      <c r="L22" s="90">
        <v>30.978000000000002</v>
      </c>
      <c r="M22" s="201">
        <v>29.006</v>
      </c>
      <c r="N22" s="141" t="s">
        <v>183</v>
      </c>
      <c r="O22" s="141" t="s">
        <v>183</v>
      </c>
      <c r="P22" s="141" t="s">
        <v>183</v>
      </c>
      <c r="Q22" s="141" t="s">
        <v>183</v>
      </c>
      <c r="R22" s="91">
        <v>76.471000000000004</v>
      </c>
      <c r="S22" s="141" t="s">
        <v>183</v>
      </c>
      <c r="T22" s="141" t="s">
        <v>183</v>
      </c>
      <c r="U22" s="141" t="s">
        <v>183</v>
      </c>
      <c r="V22" s="91">
        <v>62.5</v>
      </c>
      <c r="W22" s="141" t="s">
        <v>183</v>
      </c>
      <c r="X22" s="141" t="s">
        <v>183</v>
      </c>
      <c r="Y22" s="141" t="s">
        <v>183</v>
      </c>
      <c r="Z22" s="141" t="s">
        <v>183</v>
      </c>
      <c r="AA22" s="141" t="s">
        <v>183</v>
      </c>
      <c r="AB22" s="141" t="s">
        <v>183</v>
      </c>
      <c r="AC22" s="141" t="s">
        <v>183</v>
      </c>
      <c r="AD22" s="141" t="s">
        <v>183</v>
      </c>
      <c r="AE22" s="141" t="s">
        <v>183</v>
      </c>
      <c r="AF22" s="141" t="s">
        <v>183</v>
      </c>
      <c r="AG22" s="141" t="s">
        <v>183</v>
      </c>
      <c r="AH22" s="141" t="s">
        <v>183</v>
      </c>
      <c r="AI22" s="141" t="s">
        <v>183</v>
      </c>
      <c r="AJ22" s="141" t="s">
        <v>183</v>
      </c>
      <c r="AK22" s="141" t="s">
        <v>183</v>
      </c>
      <c r="AL22" s="91">
        <v>85.713999999999999</v>
      </c>
      <c r="AM22" s="141" t="s">
        <v>183</v>
      </c>
      <c r="AN22" s="141" t="s">
        <v>183</v>
      </c>
      <c r="AO22" s="141" t="s">
        <v>183</v>
      </c>
      <c r="AP22" s="141" t="s">
        <v>183</v>
      </c>
      <c r="AQ22" s="141" t="s">
        <v>183</v>
      </c>
      <c r="AR22" s="141" t="s">
        <v>183</v>
      </c>
    </row>
    <row r="23" spans="1:44" ht="23.25" customHeight="1" x14ac:dyDescent="0.15">
      <c r="A23" s="42" t="s">
        <v>39</v>
      </c>
      <c r="B23" s="141" t="s">
        <v>84</v>
      </c>
      <c r="C23" s="42" t="s">
        <v>85</v>
      </c>
      <c r="D23" s="141" t="s">
        <v>72</v>
      </c>
      <c r="E23" s="161" t="s">
        <v>19</v>
      </c>
      <c r="F23" s="159">
        <v>75</v>
      </c>
      <c r="G23" s="159">
        <v>20.440000000000001</v>
      </c>
      <c r="H23" s="85">
        <v>80</v>
      </c>
      <c r="I23" s="85">
        <v>22.41</v>
      </c>
      <c r="J23" s="159">
        <v>155</v>
      </c>
      <c r="K23" s="206">
        <v>21.41</v>
      </c>
      <c r="L23" s="90">
        <v>21.986999999999998</v>
      </c>
      <c r="M23" s="201">
        <v>21.408999999999999</v>
      </c>
      <c r="N23" s="169">
        <v>45</v>
      </c>
      <c r="O23" s="169">
        <v>38.094999999999999</v>
      </c>
      <c r="P23" s="93">
        <v>0</v>
      </c>
      <c r="Q23" s="93">
        <v>8.3330000000000002</v>
      </c>
      <c r="R23" s="169">
        <v>26.471</v>
      </c>
      <c r="S23" s="91">
        <v>60.713999999999999</v>
      </c>
      <c r="T23" s="93">
        <v>12.676</v>
      </c>
      <c r="U23" s="93">
        <v>6.6669999999999998</v>
      </c>
      <c r="V23" s="93">
        <v>12.5</v>
      </c>
      <c r="W23" s="93">
        <v>18.919</v>
      </c>
      <c r="X23" s="169">
        <v>28.571000000000002</v>
      </c>
      <c r="Y23" s="93">
        <v>6.5220000000000002</v>
      </c>
      <c r="Z23" s="93">
        <v>14.286</v>
      </c>
      <c r="AA23" s="169">
        <v>36.363999999999997</v>
      </c>
      <c r="AB23" s="169">
        <v>24.561</v>
      </c>
      <c r="AC23" s="169">
        <v>33.332999999999998</v>
      </c>
      <c r="AD23" s="93">
        <v>0</v>
      </c>
      <c r="AE23" s="93">
        <v>11.111000000000001</v>
      </c>
      <c r="AF23" s="93">
        <v>18.75</v>
      </c>
      <c r="AG23" s="93">
        <v>0</v>
      </c>
      <c r="AH23" s="169">
        <v>22.222000000000001</v>
      </c>
      <c r="AI23" s="93">
        <v>0</v>
      </c>
      <c r="AJ23" s="93">
        <v>0</v>
      </c>
      <c r="AK23" s="93">
        <v>21.053000000000001</v>
      </c>
      <c r="AL23" s="169">
        <v>57.143000000000001</v>
      </c>
      <c r="AM23" s="93">
        <v>11.111000000000001</v>
      </c>
      <c r="AN23" s="93">
        <v>0</v>
      </c>
      <c r="AO23" s="169">
        <v>33.332999999999998</v>
      </c>
      <c r="AP23" s="93">
        <v>11.111000000000001</v>
      </c>
      <c r="AQ23" s="93">
        <v>0</v>
      </c>
      <c r="AR23" s="93">
        <v>20</v>
      </c>
    </row>
    <row r="24" spans="1:44" ht="23.25" customHeight="1" x14ac:dyDescent="0.15">
      <c r="A24" s="42" t="s">
        <v>39</v>
      </c>
      <c r="B24" s="141" t="s">
        <v>84</v>
      </c>
      <c r="C24" s="42" t="s">
        <v>85</v>
      </c>
      <c r="D24" s="141" t="s">
        <v>184</v>
      </c>
      <c r="E24" s="161" t="s">
        <v>19</v>
      </c>
      <c r="F24" s="159">
        <v>75</v>
      </c>
      <c r="G24" s="159">
        <v>20.440000000000001</v>
      </c>
      <c r="H24" s="85">
        <v>80</v>
      </c>
      <c r="I24" s="85">
        <v>22.41</v>
      </c>
      <c r="J24" s="159">
        <v>155</v>
      </c>
      <c r="K24" s="206">
        <v>21.41</v>
      </c>
      <c r="L24" s="90">
        <v>21.986999999999998</v>
      </c>
      <c r="M24" s="201">
        <v>21.408999999999999</v>
      </c>
      <c r="N24" s="141" t="s">
        <v>184</v>
      </c>
      <c r="O24" s="141" t="s">
        <v>184</v>
      </c>
      <c r="P24" s="141" t="s">
        <v>184</v>
      </c>
      <c r="Q24" s="141" t="s">
        <v>184</v>
      </c>
      <c r="R24" s="141" t="s">
        <v>184</v>
      </c>
      <c r="S24" s="91">
        <v>60.713999999999999</v>
      </c>
      <c r="T24" s="141" t="s">
        <v>184</v>
      </c>
      <c r="U24" s="141" t="s">
        <v>184</v>
      </c>
      <c r="V24" s="141" t="s">
        <v>184</v>
      </c>
      <c r="W24" s="141" t="s">
        <v>184</v>
      </c>
      <c r="X24" s="141" t="s">
        <v>184</v>
      </c>
      <c r="Y24" s="141" t="s">
        <v>184</v>
      </c>
      <c r="Z24" s="141" t="s">
        <v>184</v>
      </c>
      <c r="AA24" s="141" t="s">
        <v>184</v>
      </c>
      <c r="AB24" s="141" t="s">
        <v>184</v>
      </c>
      <c r="AC24" s="141" t="s">
        <v>184</v>
      </c>
      <c r="AD24" s="141" t="s">
        <v>184</v>
      </c>
      <c r="AE24" s="141" t="s">
        <v>184</v>
      </c>
      <c r="AF24" s="141" t="s">
        <v>184</v>
      </c>
      <c r="AG24" s="141" t="s">
        <v>184</v>
      </c>
      <c r="AH24" s="141" t="s">
        <v>184</v>
      </c>
      <c r="AI24" s="141" t="s">
        <v>184</v>
      </c>
      <c r="AJ24" s="141" t="s">
        <v>184</v>
      </c>
      <c r="AK24" s="141" t="s">
        <v>184</v>
      </c>
      <c r="AL24" s="141" t="s">
        <v>184</v>
      </c>
      <c r="AM24" s="141" t="s">
        <v>184</v>
      </c>
      <c r="AN24" s="141" t="s">
        <v>184</v>
      </c>
      <c r="AO24" s="141" t="s">
        <v>184</v>
      </c>
      <c r="AP24" s="141" t="s">
        <v>184</v>
      </c>
      <c r="AQ24" s="141" t="s">
        <v>184</v>
      </c>
      <c r="AR24" s="141" t="s">
        <v>184</v>
      </c>
    </row>
    <row r="25" spans="1:44" ht="23.25" customHeight="1" x14ac:dyDescent="0.15">
      <c r="A25" s="48" t="s">
        <v>23</v>
      </c>
      <c r="B25" s="143" t="s">
        <v>84</v>
      </c>
      <c r="C25" s="48" t="s">
        <v>85</v>
      </c>
      <c r="D25" s="143" t="s">
        <v>74</v>
      </c>
      <c r="E25" s="162" t="s">
        <v>24</v>
      </c>
      <c r="F25" s="159">
        <v>325</v>
      </c>
      <c r="G25" s="159">
        <v>88.56</v>
      </c>
      <c r="H25" s="85">
        <v>281</v>
      </c>
      <c r="I25" s="85">
        <v>78.709999999999994</v>
      </c>
      <c r="J25" s="159">
        <v>606</v>
      </c>
      <c r="K25" s="206">
        <v>83.7</v>
      </c>
      <c r="L25" s="90">
        <v>85.600999999999999</v>
      </c>
      <c r="M25" s="201">
        <v>83.701999999999998</v>
      </c>
      <c r="N25" s="93">
        <v>85</v>
      </c>
      <c r="O25" s="91">
        <v>95.238</v>
      </c>
      <c r="P25" s="93">
        <v>56.521999999999998</v>
      </c>
      <c r="Q25" s="93">
        <v>80.555999999999997</v>
      </c>
      <c r="R25" s="91">
        <v>97.058999999999997</v>
      </c>
      <c r="S25" s="91">
        <v>91.070999999999998</v>
      </c>
      <c r="T25" s="91">
        <v>91.549000000000007</v>
      </c>
      <c r="U25" s="91">
        <v>100</v>
      </c>
      <c r="V25" s="91">
        <v>100</v>
      </c>
      <c r="W25" s="91">
        <v>91.891999999999996</v>
      </c>
      <c r="X25" s="91">
        <v>100</v>
      </c>
      <c r="Y25" s="93">
        <v>77.174000000000007</v>
      </c>
      <c r="Z25" s="93">
        <v>80</v>
      </c>
      <c r="AA25" s="93">
        <v>74.545000000000002</v>
      </c>
      <c r="AB25" s="93">
        <v>78.947000000000003</v>
      </c>
      <c r="AC25" s="91">
        <v>100</v>
      </c>
      <c r="AD25" s="93">
        <v>64.286000000000001</v>
      </c>
      <c r="AE25" s="91">
        <v>100</v>
      </c>
      <c r="AF25" s="93">
        <v>75</v>
      </c>
      <c r="AG25" s="93">
        <v>0</v>
      </c>
      <c r="AH25" s="91">
        <v>88.888999999999996</v>
      </c>
      <c r="AI25" s="91">
        <v>100</v>
      </c>
      <c r="AJ25" s="93">
        <v>75</v>
      </c>
      <c r="AK25" s="93">
        <v>78.947000000000003</v>
      </c>
      <c r="AL25" s="91">
        <v>85.713999999999999</v>
      </c>
      <c r="AM25" s="91">
        <v>94.444000000000003</v>
      </c>
      <c r="AN25" s="91">
        <v>100</v>
      </c>
      <c r="AO25" s="93">
        <v>72.221999999999994</v>
      </c>
      <c r="AP25" s="91">
        <v>88.888999999999996</v>
      </c>
      <c r="AQ25" s="93">
        <v>71.429000000000002</v>
      </c>
      <c r="AR25" s="91">
        <v>90</v>
      </c>
    </row>
    <row r="26" spans="1:44" ht="23.25" customHeight="1" x14ac:dyDescent="0.15">
      <c r="A26" s="48" t="s">
        <v>23</v>
      </c>
      <c r="B26" s="143" t="s">
        <v>84</v>
      </c>
      <c r="C26" s="48" t="s">
        <v>85</v>
      </c>
      <c r="D26" s="143" t="s">
        <v>169</v>
      </c>
      <c r="E26" s="162" t="s">
        <v>24</v>
      </c>
      <c r="F26" s="159">
        <v>325</v>
      </c>
      <c r="G26" s="159">
        <v>88.56</v>
      </c>
      <c r="H26" s="85">
        <v>281</v>
      </c>
      <c r="I26" s="85">
        <v>78.709999999999994</v>
      </c>
      <c r="J26" s="159">
        <v>606</v>
      </c>
      <c r="K26" s="206">
        <v>83.7</v>
      </c>
      <c r="L26" s="90">
        <v>85.600999999999999</v>
      </c>
      <c r="M26" s="201">
        <v>83.701999999999998</v>
      </c>
      <c r="N26" s="143" t="s">
        <v>169</v>
      </c>
      <c r="O26" s="91">
        <v>95.238</v>
      </c>
      <c r="P26" s="143" t="s">
        <v>169</v>
      </c>
      <c r="Q26" s="143" t="s">
        <v>169</v>
      </c>
      <c r="R26" s="91">
        <v>97.058999999999997</v>
      </c>
      <c r="S26" s="91">
        <v>91.070999999999998</v>
      </c>
      <c r="T26" s="91">
        <v>91.549000000000007</v>
      </c>
      <c r="U26" s="91">
        <v>100</v>
      </c>
      <c r="V26" s="91">
        <v>100</v>
      </c>
      <c r="W26" s="91">
        <v>91.891999999999996</v>
      </c>
      <c r="X26" s="91">
        <v>100</v>
      </c>
      <c r="Y26" s="143" t="s">
        <v>169</v>
      </c>
      <c r="Z26" s="143" t="s">
        <v>169</v>
      </c>
      <c r="AA26" s="143" t="s">
        <v>169</v>
      </c>
      <c r="AB26" s="143" t="s">
        <v>169</v>
      </c>
      <c r="AC26" s="91">
        <v>100</v>
      </c>
      <c r="AD26" s="143" t="s">
        <v>169</v>
      </c>
      <c r="AE26" s="91">
        <v>100</v>
      </c>
      <c r="AF26" s="143" t="s">
        <v>169</v>
      </c>
      <c r="AG26" s="143" t="s">
        <v>169</v>
      </c>
      <c r="AH26" s="91">
        <v>88.888999999999996</v>
      </c>
      <c r="AI26" s="91">
        <v>100</v>
      </c>
      <c r="AJ26" s="143" t="s">
        <v>169</v>
      </c>
      <c r="AK26" s="143" t="s">
        <v>169</v>
      </c>
      <c r="AL26" s="91">
        <v>85.713999999999999</v>
      </c>
      <c r="AM26" s="91">
        <v>94.444000000000003</v>
      </c>
      <c r="AN26" s="91">
        <v>100</v>
      </c>
      <c r="AO26" s="143" t="s">
        <v>169</v>
      </c>
      <c r="AP26" s="91">
        <v>88.888999999999996</v>
      </c>
      <c r="AQ26" s="143" t="s">
        <v>169</v>
      </c>
      <c r="AR26" s="91">
        <v>90</v>
      </c>
    </row>
    <row r="27" spans="1:44" s="67" customFormat="1" ht="23.25" customHeight="1" x14ac:dyDescent="0.15">
      <c r="A27" s="48" t="s">
        <v>43</v>
      </c>
      <c r="B27" s="162">
        <v>1</v>
      </c>
      <c r="C27" s="48" t="s">
        <v>85</v>
      </c>
      <c r="D27" s="143" t="s">
        <v>73</v>
      </c>
      <c r="E27" s="162" t="s">
        <v>22</v>
      </c>
      <c r="F27" s="159">
        <v>188</v>
      </c>
      <c r="G27" s="159">
        <v>51.23</v>
      </c>
      <c r="H27" s="85">
        <v>140</v>
      </c>
      <c r="I27" s="85">
        <v>39.22</v>
      </c>
      <c r="J27" s="159">
        <v>328</v>
      </c>
      <c r="K27" s="206">
        <v>45.3</v>
      </c>
      <c r="L27" s="90">
        <v>53.121000000000002</v>
      </c>
      <c r="M27" s="201">
        <v>45.304000000000002</v>
      </c>
      <c r="N27" s="93">
        <v>40</v>
      </c>
      <c r="O27" s="91">
        <v>76.19</v>
      </c>
      <c r="P27" s="93">
        <v>34.783000000000001</v>
      </c>
      <c r="Q27" s="169">
        <v>55.555999999999997</v>
      </c>
      <c r="R27" s="91">
        <v>82.352999999999994</v>
      </c>
      <c r="S27" s="169">
        <v>55.356999999999999</v>
      </c>
      <c r="T27" s="93">
        <v>52.113</v>
      </c>
      <c r="U27" s="93">
        <v>33.332999999999998</v>
      </c>
      <c r="V27" s="91">
        <v>87.5</v>
      </c>
      <c r="W27" s="93">
        <v>45.945999999999998</v>
      </c>
      <c r="X27" s="93">
        <v>28.571000000000002</v>
      </c>
      <c r="Y27" s="93">
        <v>38.042999999999999</v>
      </c>
      <c r="Z27" s="93">
        <v>14.286</v>
      </c>
      <c r="AA27" s="93">
        <v>29.091000000000001</v>
      </c>
      <c r="AB27" s="93">
        <v>35.088000000000001</v>
      </c>
      <c r="AC27" s="93">
        <v>50</v>
      </c>
      <c r="AD27" s="93">
        <v>14.286</v>
      </c>
      <c r="AE27" s="93">
        <v>44.444000000000003</v>
      </c>
      <c r="AF27" s="93">
        <v>31.25</v>
      </c>
      <c r="AG27" s="91">
        <v>100</v>
      </c>
      <c r="AH27" s="93">
        <v>33.332999999999998</v>
      </c>
      <c r="AI27" s="93">
        <v>0</v>
      </c>
      <c r="AJ27" s="93">
        <v>25</v>
      </c>
      <c r="AK27" s="169">
        <v>57.895000000000003</v>
      </c>
      <c r="AL27" s="91">
        <v>71.429000000000002</v>
      </c>
      <c r="AM27" s="91">
        <v>72.221999999999994</v>
      </c>
      <c r="AN27" s="93">
        <v>40</v>
      </c>
      <c r="AO27" s="91">
        <v>61.110999999999997</v>
      </c>
      <c r="AP27" s="93">
        <v>44.444000000000003</v>
      </c>
      <c r="AQ27" s="93">
        <v>42.856999999999999</v>
      </c>
      <c r="AR27" s="93">
        <v>40</v>
      </c>
    </row>
    <row r="28" spans="1:44" ht="23.25" customHeight="1" x14ac:dyDescent="0.15">
      <c r="A28" s="48" t="s">
        <v>43</v>
      </c>
      <c r="B28" s="162">
        <v>1</v>
      </c>
      <c r="C28" s="48" t="s">
        <v>85</v>
      </c>
      <c r="D28" s="143" t="s">
        <v>179</v>
      </c>
      <c r="E28" s="162" t="s">
        <v>22</v>
      </c>
      <c r="F28" s="159">
        <v>188</v>
      </c>
      <c r="G28" s="159">
        <v>51.23</v>
      </c>
      <c r="H28" s="85">
        <v>140</v>
      </c>
      <c r="I28" s="85">
        <v>39.22</v>
      </c>
      <c r="J28" s="159">
        <v>328</v>
      </c>
      <c r="K28" s="206">
        <v>45.3</v>
      </c>
      <c r="L28" s="90">
        <v>53.121000000000002</v>
      </c>
      <c r="M28" s="201">
        <v>45.304000000000002</v>
      </c>
      <c r="N28" s="143" t="s">
        <v>179</v>
      </c>
      <c r="O28" s="91">
        <v>76.19</v>
      </c>
      <c r="P28" s="143" t="s">
        <v>179</v>
      </c>
      <c r="Q28" s="143" t="s">
        <v>179</v>
      </c>
      <c r="R28" s="91">
        <v>82.352999999999994</v>
      </c>
      <c r="S28" s="143" t="s">
        <v>179</v>
      </c>
      <c r="T28" s="143" t="s">
        <v>179</v>
      </c>
      <c r="U28" s="143" t="s">
        <v>179</v>
      </c>
      <c r="V28" s="91">
        <v>87.5</v>
      </c>
      <c r="W28" s="143" t="s">
        <v>179</v>
      </c>
      <c r="X28" s="143" t="s">
        <v>179</v>
      </c>
      <c r="Y28" s="143" t="s">
        <v>179</v>
      </c>
      <c r="Z28" s="143" t="s">
        <v>179</v>
      </c>
      <c r="AA28" s="143" t="s">
        <v>179</v>
      </c>
      <c r="AB28" s="143" t="s">
        <v>179</v>
      </c>
      <c r="AC28" s="143" t="s">
        <v>179</v>
      </c>
      <c r="AD28" s="143" t="s">
        <v>179</v>
      </c>
      <c r="AE28" s="143" t="s">
        <v>179</v>
      </c>
      <c r="AF28" s="143" t="s">
        <v>179</v>
      </c>
      <c r="AG28" s="91">
        <v>100</v>
      </c>
      <c r="AH28" s="143" t="s">
        <v>179</v>
      </c>
      <c r="AI28" s="143" t="s">
        <v>179</v>
      </c>
      <c r="AJ28" s="143" t="s">
        <v>179</v>
      </c>
      <c r="AK28" s="143" t="s">
        <v>179</v>
      </c>
      <c r="AL28" s="91">
        <v>71.429000000000002</v>
      </c>
      <c r="AM28" s="91">
        <v>72.221999999999994</v>
      </c>
      <c r="AN28" s="143" t="s">
        <v>179</v>
      </c>
      <c r="AO28" s="91">
        <v>61.110999999999997</v>
      </c>
      <c r="AP28" s="143" t="s">
        <v>179</v>
      </c>
      <c r="AQ28" s="143" t="s">
        <v>179</v>
      </c>
      <c r="AR28" s="143" t="s">
        <v>179</v>
      </c>
    </row>
    <row r="29" spans="1:44" ht="23.25" customHeight="1" x14ac:dyDescent="0.15">
      <c r="A29" s="48" t="s">
        <v>21</v>
      </c>
      <c r="B29" s="143" t="s">
        <v>84</v>
      </c>
      <c r="C29" s="48" t="s">
        <v>85</v>
      </c>
      <c r="D29" s="143" t="s">
        <v>73</v>
      </c>
      <c r="E29" s="162" t="s">
        <v>22</v>
      </c>
      <c r="F29" s="159">
        <v>113</v>
      </c>
      <c r="G29" s="159">
        <v>30.79</v>
      </c>
      <c r="H29" s="85">
        <v>137</v>
      </c>
      <c r="I29" s="85">
        <v>38.380000000000003</v>
      </c>
      <c r="J29" s="159">
        <v>250</v>
      </c>
      <c r="K29" s="206">
        <v>34.53</v>
      </c>
      <c r="L29" s="90">
        <v>39.055999999999997</v>
      </c>
      <c r="M29" s="201">
        <v>34.53</v>
      </c>
      <c r="N29" s="169">
        <v>60</v>
      </c>
      <c r="O29" s="169">
        <v>47.619</v>
      </c>
      <c r="P29" s="93">
        <v>34.783000000000001</v>
      </c>
      <c r="Q29" s="93">
        <v>2.778</v>
      </c>
      <c r="R29" s="169">
        <v>50</v>
      </c>
      <c r="S29" s="91">
        <v>62.5</v>
      </c>
      <c r="T29" s="93">
        <v>26.760999999999999</v>
      </c>
      <c r="U29" s="93">
        <v>6.6669999999999998</v>
      </c>
      <c r="V29" s="91">
        <v>62.5</v>
      </c>
      <c r="W29" s="93">
        <v>29.73</v>
      </c>
      <c r="X29" s="93">
        <v>0</v>
      </c>
      <c r="Y29" s="93">
        <v>33.695999999999998</v>
      </c>
      <c r="Z29" s="169">
        <v>57.143000000000001</v>
      </c>
      <c r="AA29" s="169">
        <v>50.908999999999999</v>
      </c>
      <c r="AB29" s="93">
        <v>3.5089999999999999</v>
      </c>
      <c r="AC29" s="91">
        <v>66.667000000000002</v>
      </c>
      <c r="AD29" s="93">
        <v>0</v>
      </c>
      <c r="AE29" s="93">
        <v>33.332999999999998</v>
      </c>
      <c r="AF29" s="93">
        <v>31.25</v>
      </c>
      <c r="AG29" s="93">
        <v>0</v>
      </c>
      <c r="AH29" s="93">
        <v>33.332999999999998</v>
      </c>
      <c r="AI29" s="93">
        <v>0</v>
      </c>
      <c r="AJ29" s="93">
        <v>0</v>
      </c>
      <c r="AK29" s="169">
        <v>52.631999999999998</v>
      </c>
      <c r="AL29" s="93">
        <v>14.286</v>
      </c>
      <c r="AM29" s="91">
        <v>77.778000000000006</v>
      </c>
      <c r="AN29" s="93">
        <v>20</v>
      </c>
      <c r="AO29" s="93">
        <v>16.667000000000002</v>
      </c>
      <c r="AP29" s="93">
        <v>11.111000000000001</v>
      </c>
      <c r="AQ29" s="169">
        <v>57.143000000000001</v>
      </c>
      <c r="AR29" s="93">
        <v>10</v>
      </c>
    </row>
    <row r="30" spans="1:44" ht="23.25" customHeight="1" x14ac:dyDescent="0.15">
      <c r="A30" s="48" t="s">
        <v>21</v>
      </c>
      <c r="B30" s="143" t="s">
        <v>84</v>
      </c>
      <c r="C30" s="48" t="s">
        <v>85</v>
      </c>
      <c r="D30" s="143" t="s">
        <v>182</v>
      </c>
      <c r="E30" s="162" t="s">
        <v>22</v>
      </c>
      <c r="F30" s="159">
        <v>113</v>
      </c>
      <c r="G30" s="159">
        <v>30.79</v>
      </c>
      <c r="H30" s="85">
        <v>137</v>
      </c>
      <c r="I30" s="85">
        <v>38.380000000000003</v>
      </c>
      <c r="J30" s="159">
        <v>250</v>
      </c>
      <c r="K30" s="206">
        <v>34.53</v>
      </c>
      <c r="L30" s="90">
        <v>39.055999999999997</v>
      </c>
      <c r="M30" s="201">
        <v>34.53</v>
      </c>
      <c r="N30" s="143" t="s">
        <v>182</v>
      </c>
      <c r="O30" s="143" t="s">
        <v>182</v>
      </c>
      <c r="P30" s="143" t="s">
        <v>182</v>
      </c>
      <c r="Q30" s="143" t="s">
        <v>182</v>
      </c>
      <c r="R30" s="143" t="s">
        <v>182</v>
      </c>
      <c r="S30" s="91">
        <v>62.5</v>
      </c>
      <c r="T30" s="143" t="s">
        <v>182</v>
      </c>
      <c r="U30" s="143" t="s">
        <v>182</v>
      </c>
      <c r="V30" s="91">
        <v>62.5</v>
      </c>
      <c r="W30" s="143" t="s">
        <v>182</v>
      </c>
      <c r="X30" s="143" t="s">
        <v>182</v>
      </c>
      <c r="Y30" s="143" t="s">
        <v>182</v>
      </c>
      <c r="Z30" s="143" t="s">
        <v>182</v>
      </c>
      <c r="AA30" s="143" t="s">
        <v>182</v>
      </c>
      <c r="AB30" s="143" t="s">
        <v>182</v>
      </c>
      <c r="AC30" s="91">
        <v>66.667000000000002</v>
      </c>
      <c r="AD30" s="143" t="s">
        <v>182</v>
      </c>
      <c r="AE30" s="143" t="s">
        <v>182</v>
      </c>
      <c r="AF30" s="143" t="s">
        <v>182</v>
      </c>
      <c r="AG30" s="143" t="s">
        <v>182</v>
      </c>
      <c r="AH30" s="143" t="s">
        <v>182</v>
      </c>
      <c r="AI30" s="143" t="s">
        <v>182</v>
      </c>
      <c r="AJ30" s="143" t="s">
        <v>182</v>
      </c>
      <c r="AK30" s="143" t="s">
        <v>182</v>
      </c>
      <c r="AL30" s="143" t="s">
        <v>182</v>
      </c>
      <c r="AM30" s="91">
        <v>77.778000000000006</v>
      </c>
      <c r="AN30" s="143" t="s">
        <v>182</v>
      </c>
      <c r="AO30" s="143" t="s">
        <v>182</v>
      </c>
      <c r="AP30" s="143" t="s">
        <v>182</v>
      </c>
      <c r="AQ30" s="143" t="s">
        <v>182</v>
      </c>
      <c r="AR30" s="143" t="s">
        <v>182</v>
      </c>
    </row>
    <row r="31" spans="1:44" s="153" customFormat="1" ht="23.25" customHeight="1" x14ac:dyDescent="0.15">
      <c r="A31" s="155" t="s">
        <v>25</v>
      </c>
      <c r="B31" s="156" t="s">
        <v>86</v>
      </c>
      <c r="C31" s="155" t="s">
        <v>87</v>
      </c>
      <c r="D31" s="156" t="s">
        <v>75</v>
      </c>
      <c r="E31" s="163" t="s">
        <v>26</v>
      </c>
      <c r="F31" s="164">
        <v>239</v>
      </c>
      <c r="G31" s="164">
        <v>52.18</v>
      </c>
      <c r="H31" s="149">
        <v>247</v>
      </c>
      <c r="I31" s="149">
        <v>53.08</v>
      </c>
      <c r="J31" s="164">
        <v>486</v>
      </c>
      <c r="K31" s="207">
        <v>52.62</v>
      </c>
      <c r="L31" s="150">
        <v>57.372</v>
      </c>
      <c r="M31" s="202">
        <v>52.624000000000002</v>
      </c>
      <c r="N31" s="152">
        <v>55</v>
      </c>
      <c r="O31" s="171">
        <v>59.524000000000001</v>
      </c>
      <c r="P31" s="152">
        <v>39.130000000000003</v>
      </c>
      <c r="Q31" s="171">
        <v>58.332999999999998</v>
      </c>
      <c r="R31" s="151">
        <v>63.234999999999999</v>
      </c>
      <c r="S31" s="152">
        <v>48.213999999999999</v>
      </c>
      <c r="T31" s="171">
        <v>58.451000000000001</v>
      </c>
      <c r="U31" s="152">
        <v>50</v>
      </c>
      <c r="V31" s="151">
        <v>75</v>
      </c>
      <c r="W31" s="152">
        <v>45.945999999999998</v>
      </c>
      <c r="X31" s="151">
        <v>85.713999999999999</v>
      </c>
      <c r="Y31" s="152">
        <v>51.63</v>
      </c>
      <c r="Z31" s="152">
        <v>57.143000000000001</v>
      </c>
      <c r="AA31" s="152">
        <v>51.817999999999998</v>
      </c>
      <c r="AB31" s="152">
        <v>44.737000000000002</v>
      </c>
      <c r="AC31" s="152">
        <v>16.667000000000002</v>
      </c>
      <c r="AD31" s="152">
        <v>50</v>
      </c>
      <c r="AE31" s="151">
        <v>72.221999999999994</v>
      </c>
      <c r="AF31" s="152">
        <v>50</v>
      </c>
      <c r="AG31" s="152">
        <v>0</v>
      </c>
      <c r="AH31" s="152">
        <v>55.555999999999997</v>
      </c>
      <c r="AI31" s="152">
        <v>0</v>
      </c>
      <c r="AJ31" s="152">
        <v>37.5</v>
      </c>
      <c r="AK31" s="151">
        <v>78.947000000000003</v>
      </c>
      <c r="AL31" s="152">
        <v>28.571000000000002</v>
      </c>
      <c r="AM31" s="171">
        <v>55.555999999999997</v>
      </c>
      <c r="AN31" s="152">
        <v>30</v>
      </c>
      <c r="AO31" s="152">
        <v>44.444000000000003</v>
      </c>
      <c r="AP31" s="152">
        <v>33.332999999999998</v>
      </c>
      <c r="AQ31" s="152">
        <v>50</v>
      </c>
      <c r="AR31" s="171">
        <v>60</v>
      </c>
    </row>
    <row r="32" spans="1:44" s="153" customFormat="1" ht="23.25" customHeight="1" x14ac:dyDescent="0.15">
      <c r="A32" s="155" t="s">
        <v>25</v>
      </c>
      <c r="B32" s="156" t="s">
        <v>86</v>
      </c>
      <c r="C32" s="155" t="s">
        <v>87</v>
      </c>
      <c r="D32" s="156" t="s">
        <v>176</v>
      </c>
      <c r="E32" s="163" t="s">
        <v>26</v>
      </c>
      <c r="F32" s="164">
        <v>239</v>
      </c>
      <c r="G32" s="164">
        <v>52.18</v>
      </c>
      <c r="H32" s="149">
        <v>247</v>
      </c>
      <c r="I32" s="149">
        <v>53.08</v>
      </c>
      <c r="J32" s="164">
        <v>486</v>
      </c>
      <c r="K32" s="207">
        <v>52.62</v>
      </c>
      <c r="L32" s="150">
        <v>57.372</v>
      </c>
      <c r="M32" s="202">
        <v>52.624000000000002</v>
      </c>
      <c r="N32" s="156" t="s">
        <v>176</v>
      </c>
      <c r="O32" s="171">
        <v>59.524000000000001</v>
      </c>
      <c r="P32" s="156" t="s">
        <v>176</v>
      </c>
      <c r="Q32" s="171">
        <v>58.332999999999998</v>
      </c>
      <c r="R32" s="151">
        <v>63.234999999999999</v>
      </c>
      <c r="S32" s="156" t="s">
        <v>176</v>
      </c>
      <c r="T32" s="171">
        <v>58.451000000000001</v>
      </c>
      <c r="U32" s="156" t="s">
        <v>176</v>
      </c>
      <c r="V32" s="151">
        <v>75</v>
      </c>
      <c r="W32" s="156" t="s">
        <v>176</v>
      </c>
      <c r="X32" s="151">
        <v>85.713999999999999</v>
      </c>
      <c r="Y32" s="156" t="s">
        <v>176</v>
      </c>
      <c r="Z32" s="156" t="s">
        <v>176</v>
      </c>
      <c r="AA32" s="156" t="s">
        <v>176</v>
      </c>
      <c r="AB32" s="156" t="s">
        <v>176</v>
      </c>
      <c r="AC32" s="156" t="s">
        <v>176</v>
      </c>
      <c r="AD32" s="156" t="s">
        <v>176</v>
      </c>
      <c r="AE32" s="151">
        <v>72.221999999999994</v>
      </c>
      <c r="AF32" s="156" t="s">
        <v>176</v>
      </c>
      <c r="AG32" s="156" t="s">
        <v>176</v>
      </c>
      <c r="AH32" s="156" t="s">
        <v>176</v>
      </c>
      <c r="AI32" s="156" t="s">
        <v>176</v>
      </c>
      <c r="AJ32" s="156" t="s">
        <v>176</v>
      </c>
      <c r="AK32" s="151">
        <v>78.947000000000003</v>
      </c>
      <c r="AL32" s="156" t="s">
        <v>176</v>
      </c>
      <c r="AM32" s="171">
        <v>55.555999999999997</v>
      </c>
      <c r="AN32" s="156" t="s">
        <v>176</v>
      </c>
      <c r="AO32" s="156" t="s">
        <v>176</v>
      </c>
      <c r="AP32" s="156" t="s">
        <v>176</v>
      </c>
      <c r="AQ32" s="156" t="s">
        <v>176</v>
      </c>
      <c r="AR32" s="171">
        <v>60</v>
      </c>
    </row>
    <row r="33" spans="1:44" s="153" customFormat="1" ht="23.25" customHeight="1" x14ac:dyDescent="0.15">
      <c r="A33" s="155" t="s">
        <v>37</v>
      </c>
      <c r="B33" s="156" t="s">
        <v>86</v>
      </c>
      <c r="C33" s="155" t="s">
        <v>87</v>
      </c>
      <c r="D33" s="156" t="s">
        <v>75</v>
      </c>
      <c r="E33" s="163" t="s">
        <v>26</v>
      </c>
      <c r="F33" s="164">
        <v>50</v>
      </c>
      <c r="G33" s="164">
        <v>8.0399999999999991</v>
      </c>
      <c r="H33" s="149">
        <v>106</v>
      </c>
      <c r="I33" s="149">
        <v>19.89</v>
      </c>
      <c r="J33" s="164">
        <v>156</v>
      </c>
      <c r="K33" s="207">
        <v>13.88</v>
      </c>
      <c r="L33" s="150">
        <v>18.204000000000001</v>
      </c>
      <c r="M33" s="202">
        <v>13.881</v>
      </c>
      <c r="N33" s="170">
        <v>25</v>
      </c>
      <c r="O33" s="152">
        <v>4.7619999999999996</v>
      </c>
      <c r="P33" s="152">
        <v>4.3479999999999999</v>
      </c>
      <c r="Q33" s="152">
        <v>8.3330000000000002</v>
      </c>
      <c r="R33" s="152">
        <v>17.646999999999998</v>
      </c>
      <c r="S33" s="170">
        <v>25.893000000000001</v>
      </c>
      <c r="T33" s="152">
        <v>11.972</v>
      </c>
      <c r="U33" s="152">
        <v>13.333</v>
      </c>
      <c r="V33" s="170">
        <v>37.5</v>
      </c>
      <c r="W33" s="152">
        <v>17.568000000000001</v>
      </c>
      <c r="X33" s="152">
        <v>7.1429999999999998</v>
      </c>
      <c r="Y33" s="152">
        <v>6.5220000000000002</v>
      </c>
      <c r="Z33" s="152">
        <v>15.714</v>
      </c>
      <c r="AA33" s="170">
        <v>26.364000000000001</v>
      </c>
      <c r="AB33" s="152">
        <v>9.6489999999999991</v>
      </c>
      <c r="AC33" s="152">
        <v>0</v>
      </c>
      <c r="AD33" s="152">
        <v>10.714</v>
      </c>
      <c r="AE33" s="152">
        <v>0</v>
      </c>
      <c r="AF33" s="152">
        <v>3.125</v>
      </c>
      <c r="AG33" s="152">
        <v>0</v>
      </c>
      <c r="AH33" s="152">
        <v>11.111000000000001</v>
      </c>
      <c r="AI33" s="152">
        <v>0</v>
      </c>
      <c r="AJ33" s="170">
        <v>25</v>
      </c>
      <c r="AK33" s="170">
        <v>26.315999999999999</v>
      </c>
      <c r="AL33" s="152">
        <v>0</v>
      </c>
      <c r="AM33" s="170">
        <v>25</v>
      </c>
      <c r="AN33" s="152">
        <v>10</v>
      </c>
      <c r="AO33" s="152">
        <v>13.888999999999999</v>
      </c>
      <c r="AP33" s="152">
        <v>0</v>
      </c>
      <c r="AQ33" s="152">
        <v>0</v>
      </c>
      <c r="AR33" s="152">
        <v>5</v>
      </c>
    </row>
    <row r="34" spans="1:44" s="153" customFormat="1" ht="23.25" customHeight="1" x14ac:dyDescent="0.15">
      <c r="A34" s="155" t="s">
        <v>37</v>
      </c>
      <c r="B34" s="156" t="s">
        <v>86</v>
      </c>
      <c r="C34" s="155" t="s">
        <v>87</v>
      </c>
      <c r="D34" s="156" t="s">
        <v>185</v>
      </c>
      <c r="E34" s="163" t="s">
        <v>26</v>
      </c>
      <c r="F34" s="164">
        <v>50</v>
      </c>
      <c r="G34" s="164">
        <v>8.0399999999999991</v>
      </c>
      <c r="H34" s="149">
        <v>106</v>
      </c>
      <c r="I34" s="149">
        <v>19.89</v>
      </c>
      <c r="J34" s="164">
        <v>156</v>
      </c>
      <c r="K34" s="207">
        <v>13.88</v>
      </c>
      <c r="L34" s="150">
        <v>18.204000000000001</v>
      </c>
      <c r="M34" s="202">
        <v>13.881</v>
      </c>
      <c r="N34" s="156" t="s">
        <v>185</v>
      </c>
      <c r="O34" s="156" t="s">
        <v>185</v>
      </c>
      <c r="P34" s="156" t="s">
        <v>185</v>
      </c>
      <c r="Q34" s="156" t="s">
        <v>185</v>
      </c>
      <c r="R34" s="156" t="s">
        <v>185</v>
      </c>
      <c r="S34" s="156" t="s">
        <v>185</v>
      </c>
      <c r="T34" s="156" t="s">
        <v>185</v>
      </c>
      <c r="U34" s="156" t="s">
        <v>185</v>
      </c>
      <c r="V34" s="156" t="s">
        <v>185</v>
      </c>
      <c r="W34" s="156" t="s">
        <v>185</v>
      </c>
      <c r="X34" s="156" t="s">
        <v>185</v>
      </c>
      <c r="Y34" s="156" t="s">
        <v>185</v>
      </c>
      <c r="Z34" s="156" t="s">
        <v>185</v>
      </c>
      <c r="AA34" s="156" t="s">
        <v>185</v>
      </c>
      <c r="AB34" s="156" t="s">
        <v>185</v>
      </c>
      <c r="AC34" s="156" t="s">
        <v>185</v>
      </c>
      <c r="AD34" s="156" t="s">
        <v>185</v>
      </c>
      <c r="AE34" s="156" t="s">
        <v>185</v>
      </c>
      <c r="AF34" s="156" t="s">
        <v>185</v>
      </c>
      <c r="AG34" s="156" t="s">
        <v>185</v>
      </c>
      <c r="AH34" s="156" t="s">
        <v>185</v>
      </c>
      <c r="AI34" s="156" t="s">
        <v>185</v>
      </c>
      <c r="AJ34" s="156" t="s">
        <v>185</v>
      </c>
      <c r="AK34" s="156" t="s">
        <v>185</v>
      </c>
      <c r="AL34" s="156" t="s">
        <v>185</v>
      </c>
      <c r="AM34" s="156" t="s">
        <v>185</v>
      </c>
      <c r="AN34" s="156" t="s">
        <v>185</v>
      </c>
      <c r="AO34" s="156" t="s">
        <v>185</v>
      </c>
      <c r="AP34" s="156" t="s">
        <v>185</v>
      </c>
      <c r="AQ34" s="156" t="s">
        <v>185</v>
      </c>
      <c r="AR34" s="156" t="s">
        <v>185</v>
      </c>
    </row>
    <row r="35" spans="1:44" ht="23.25" customHeight="1" x14ac:dyDescent="0.15">
      <c r="A35" s="165" t="s">
        <v>33</v>
      </c>
      <c r="B35" s="142" t="s">
        <v>84</v>
      </c>
      <c r="C35" s="5" t="s">
        <v>85</v>
      </c>
      <c r="D35" s="142" t="s">
        <v>79</v>
      </c>
      <c r="E35" s="166" t="s">
        <v>34</v>
      </c>
      <c r="F35" s="159">
        <v>315</v>
      </c>
      <c r="G35" s="159">
        <v>85.83</v>
      </c>
      <c r="H35" s="85">
        <v>199</v>
      </c>
      <c r="I35" s="85">
        <v>55.74</v>
      </c>
      <c r="J35" s="159">
        <v>514</v>
      </c>
      <c r="K35" s="206">
        <v>70.989999999999995</v>
      </c>
      <c r="L35" s="90">
        <v>69.844999999999999</v>
      </c>
      <c r="M35" s="203">
        <v>70.994</v>
      </c>
      <c r="N35" s="91">
        <v>85</v>
      </c>
      <c r="O35" s="91">
        <v>90.475999999999999</v>
      </c>
      <c r="P35" s="93">
        <v>52.173999999999999</v>
      </c>
      <c r="Q35" s="93">
        <v>66.667000000000002</v>
      </c>
      <c r="R35" s="91">
        <v>100</v>
      </c>
      <c r="S35" s="91">
        <v>78.570999999999998</v>
      </c>
      <c r="T35" s="91">
        <v>70.423000000000002</v>
      </c>
      <c r="U35" s="91">
        <v>80</v>
      </c>
      <c r="V35" s="91">
        <v>87.5</v>
      </c>
      <c r="W35" s="93">
        <v>64.864999999999995</v>
      </c>
      <c r="X35" s="91">
        <v>100</v>
      </c>
      <c r="Y35" s="93">
        <v>68.477999999999994</v>
      </c>
      <c r="Z35" s="91">
        <v>91.429000000000002</v>
      </c>
      <c r="AA35" s="93">
        <v>65.454999999999998</v>
      </c>
      <c r="AB35" s="93">
        <v>63.158000000000001</v>
      </c>
      <c r="AC35" s="93">
        <v>50</v>
      </c>
      <c r="AD35" s="91">
        <v>78.570999999999998</v>
      </c>
      <c r="AE35" s="93">
        <v>55.555999999999997</v>
      </c>
      <c r="AF35" s="93">
        <v>56.25</v>
      </c>
      <c r="AG35" s="93">
        <v>0</v>
      </c>
      <c r="AH35" s="91">
        <v>77.778000000000006</v>
      </c>
      <c r="AI35" s="93">
        <v>0</v>
      </c>
      <c r="AJ35" s="93">
        <v>62.5</v>
      </c>
      <c r="AK35" s="93">
        <v>52.631999999999998</v>
      </c>
      <c r="AL35" s="91">
        <v>85.713999999999999</v>
      </c>
      <c r="AM35" s="91">
        <v>83.332999999999998</v>
      </c>
      <c r="AN35" s="93">
        <v>20</v>
      </c>
      <c r="AO35" s="93">
        <v>66.667000000000002</v>
      </c>
      <c r="AP35" s="93">
        <v>44.444000000000003</v>
      </c>
      <c r="AQ35" s="93">
        <v>42.856999999999999</v>
      </c>
      <c r="AR35" s="93">
        <v>60</v>
      </c>
    </row>
    <row r="36" spans="1:44" ht="23.25" customHeight="1" x14ac:dyDescent="0.15">
      <c r="A36" s="165" t="s">
        <v>33</v>
      </c>
      <c r="B36" s="142" t="s">
        <v>84</v>
      </c>
      <c r="C36" s="5" t="s">
        <v>85</v>
      </c>
      <c r="D36" s="142" t="s">
        <v>171</v>
      </c>
      <c r="E36" s="166" t="s">
        <v>34</v>
      </c>
      <c r="F36" s="159">
        <v>315</v>
      </c>
      <c r="G36" s="159">
        <v>85.83</v>
      </c>
      <c r="H36" s="85">
        <v>199</v>
      </c>
      <c r="I36" s="85">
        <v>55.74</v>
      </c>
      <c r="J36" s="159">
        <v>514</v>
      </c>
      <c r="K36" s="206">
        <v>70.989999999999995</v>
      </c>
      <c r="L36" s="90">
        <v>69.844999999999999</v>
      </c>
      <c r="M36" s="203">
        <v>70.994</v>
      </c>
      <c r="N36" s="91">
        <v>85</v>
      </c>
      <c r="O36" s="91">
        <v>90.475999999999999</v>
      </c>
      <c r="P36" s="142" t="s">
        <v>171</v>
      </c>
      <c r="Q36" s="142" t="s">
        <v>171</v>
      </c>
      <c r="R36" s="91">
        <v>100</v>
      </c>
      <c r="S36" s="91">
        <v>78.570999999999998</v>
      </c>
      <c r="T36" s="91">
        <v>70.423000000000002</v>
      </c>
      <c r="U36" s="91">
        <v>80</v>
      </c>
      <c r="V36" s="91">
        <v>87.5</v>
      </c>
      <c r="W36" s="142" t="s">
        <v>171</v>
      </c>
      <c r="X36" s="91">
        <v>100</v>
      </c>
      <c r="Y36" s="142" t="s">
        <v>171</v>
      </c>
      <c r="Z36" s="91">
        <v>91.429000000000002</v>
      </c>
      <c r="AA36" s="142" t="s">
        <v>171</v>
      </c>
      <c r="AB36" s="142" t="s">
        <v>171</v>
      </c>
      <c r="AC36" s="142" t="s">
        <v>171</v>
      </c>
      <c r="AD36" s="91">
        <v>78.570999999999998</v>
      </c>
      <c r="AE36" s="142" t="s">
        <v>171</v>
      </c>
      <c r="AF36" s="142" t="s">
        <v>171</v>
      </c>
      <c r="AG36" s="142" t="s">
        <v>171</v>
      </c>
      <c r="AH36" s="91">
        <v>77.778000000000006</v>
      </c>
      <c r="AI36" s="142" t="s">
        <v>171</v>
      </c>
      <c r="AJ36" s="142" t="s">
        <v>171</v>
      </c>
      <c r="AK36" s="142" t="s">
        <v>171</v>
      </c>
      <c r="AL36" s="91">
        <v>85.713999999999999</v>
      </c>
      <c r="AM36" s="91">
        <v>83.332999999999998</v>
      </c>
      <c r="AN36" s="142" t="s">
        <v>171</v>
      </c>
      <c r="AO36" s="142" t="s">
        <v>171</v>
      </c>
      <c r="AP36" s="142" t="s">
        <v>171</v>
      </c>
      <c r="AQ36" s="142" t="s">
        <v>171</v>
      </c>
      <c r="AR36" s="142" t="s">
        <v>171</v>
      </c>
    </row>
    <row r="37" spans="1:44" s="153" customFormat="1" ht="23.25" customHeight="1" x14ac:dyDescent="0.15">
      <c r="A37" s="167" t="s">
        <v>14</v>
      </c>
      <c r="B37" s="154" t="s">
        <v>86</v>
      </c>
      <c r="C37" s="148" t="s">
        <v>87</v>
      </c>
      <c r="D37" s="154" t="s">
        <v>70</v>
      </c>
      <c r="E37" s="168" t="s">
        <v>15</v>
      </c>
      <c r="F37" s="164">
        <v>325</v>
      </c>
      <c r="G37" s="164">
        <v>66.349999999999994</v>
      </c>
      <c r="H37" s="149">
        <v>314</v>
      </c>
      <c r="I37" s="149">
        <v>62.89</v>
      </c>
      <c r="J37" s="164">
        <v>639</v>
      </c>
      <c r="K37" s="207">
        <v>64.64</v>
      </c>
      <c r="L37" s="150">
        <v>66.501999999999995</v>
      </c>
      <c r="M37" s="202">
        <v>64.641000000000005</v>
      </c>
      <c r="N37" s="151">
        <v>82.5</v>
      </c>
      <c r="O37" s="151">
        <v>71.429000000000002</v>
      </c>
      <c r="P37" s="152">
        <v>45.652000000000001</v>
      </c>
      <c r="Q37" s="152">
        <v>61.110999999999997</v>
      </c>
      <c r="R37" s="151">
        <v>69.117999999999995</v>
      </c>
      <c r="S37" s="152">
        <v>52.679000000000002</v>
      </c>
      <c r="T37" s="151">
        <v>73.239000000000004</v>
      </c>
      <c r="U37" s="151">
        <v>86.667000000000002</v>
      </c>
      <c r="V37" s="151">
        <v>81.25</v>
      </c>
      <c r="W37" s="152">
        <v>62.161999999999999</v>
      </c>
      <c r="X37" s="151">
        <v>92.856999999999999</v>
      </c>
      <c r="Y37" s="152">
        <v>60.326000000000001</v>
      </c>
      <c r="Z37" s="151">
        <v>74.286000000000001</v>
      </c>
      <c r="AA37" s="152">
        <v>61.817999999999998</v>
      </c>
      <c r="AB37" s="152">
        <v>49.122999999999998</v>
      </c>
      <c r="AC37" s="151">
        <v>83.332999999999998</v>
      </c>
      <c r="AD37" s="152">
        <v>64.286000000000001</v>
      </c>
      <c r="AE37" s="151">
        <v>66.667000000000002</v>
      </c>
      <c r="AF37" s="151">
        <v>68.75</v>
      </c>
      <c r="AG37" s="152">
        <v>0</v>
      </c>
      <c r="AH37" s="152">
        <v>50</v>
      </c>
      <c r="AI37" s="151">
        <v>100</v>
      </c>
      <c r="AJ37" s="151">
        <v>68.75</v>
      </c>
      <c r="AK37" s="151">
        <v>78.947000000000003</v>
      </c>
      <c r="AL37" s="151">
        <v>78.570999999999998</v>
      </c>
      <c r="AM37" s="152">
        <v>58.332999999999998</v>
      </c>
      <c r="AN37" s="152">
        <v>50</v>
      </c>
      <c r="AO37" s="151">
        <v>77.778000000000006</v>
      </c>
      <c r="AP37" s="151">
        <v>66.667000000000002</v>
      </c>
      <c r="AQ37" s="151">
        <v>78.570999999999998</v>
      </c>
      <c r="AR37" s="152">
        <v>55</v>
      </c>
    </row>
    <row r="38" spans="1:44" s="153" customFormat="1" ht="23.25" customHeight="1" x14ac:dyDescent="0.15">
      <c r="A38" s="167" t="s">
        <v>14</v>
      </c>
      <c r="B38" s="154" t="s">
        <v>86</v>
      </c>
      <c r="C38" s="148" t="s">
        <v>87</v>
      </c>
      <c r="D38" s="154" t="s">
        <v>172</v>
      </c>
      <c r="E38" s="168" t="s">
        <v>15</v>
      </c>
      <c r="F38" s="164">
        <v>325</v>
      </c>
      <c r="G38" s="164">
        <v>66.349999999999994</v>
      </c>
      <c r="H38" s="149">
        <v>314</v>
      </c>
      <c r="I38" s="149">
        <v>62.89</v>
      </c>
      <c r="J38" s="164">
        <v>639</v>
      </c>
      <c r="K38" s="207">
        <v>64.64</v>
      </c>
      <c r="L38" s="150">
        <v>66.501999999999995</v>
      </c>
      <c r="M38" s="202">
        <v>64.641000000000005</v>
      </c>
      <c r="N38" s="151">
        <v>82.5</v>
      </c>
      <c r="O38" s="151">
        <v>71.429000000000002</v>
      </c>
      <c r="P38" s="154" t="s">
        <v>172</v>
      </c>
      <c r="Q38" s="154" t="s">
        <v>172</v>
      </c>
      <c r="R38" s="151">
        <v>69.117999999999995</v>
      </c>
      <c r="S38" s="154" t="s">
        <v>172</v>
      </c>
      <c r="T38" s="151">
        <v>73.239000000000004</v>
      </c>
      <c r="U38" s="151">
        <v>86.667000000000002</v>
      </c>
      <c r="V38" s="151">
        <v>81.25</v>
      </c>
      <c r="W38" s="154" t="s">
        <v>172</v>
      </c>
      <c r="X38" s="151">
        <v>92.856999999999999</v>
      </c>
      <c r="Y38" s="154" t="s">
        <v>172</v>
      </c>
      <c r="Z38" s="151">
        <v>74.286000000000001</v>
      </c>
      <c r="AA38" s="154" t="s">
        <v>172</v>
      </c>
      <c r="AB38" s="154" t="s">
        <v>172</v>
      </c>
      <c r="AC38" s="151">
        <v>83.332999999999998</v>
      </c>
      <c r="AD38" s="154" t="s">
        <v>172</v>
      </c>
      <c r="AE38" s="151">
        <v>66.667000000000002</v>
      </c>
      <c r="AF38" s="151">
        <v>68.75</v>
      </c>
      <c r="AG38" s="154" t="s">
        <v>172</v>
      </c>
      <c r="AH38" s="154" t="s">
        <v>172</v>
      </c>
      <c r="AI38" s="151">
        <v>100</v>
      </c>
      <c r="AJ38" s="151">
        <v>68.75</v>
      </c>
      <c r="AK38" s="151">
        <v>78.947000000000003</v>
      </c>
      <c r="AL38" s="151">
        <v>78.570999999999998</v>
      </c>
      <c r="AM38" s="154" t="s">
        <v>172</v>
      </c>
      <c r="AN38" s="154" t="s">
        <v>172</v>
      </c>
      <c r="AO38" s="151">
        <v>77.778000000000006</v>
      </c>
      <c r="AP38" s="151">
        <v>66.667000000000002</v>
      </c>
      <c r="AQ38" s="151">
        <v>78.570999999999998</v>
      </c>
      <c r="AR38" s="154" t="s">
        <v>172</v>
      </c>
    </row>
    <row r="39" spans="1:44" ht="23.25" customHeight="1" x14ac:dyDescent="0.15">
      <c r="A39" s="165" t="s">
        <v>40</v>
      </c>
      <c r="B39" s="142" t="s">
        <v>84</v>
      </c>
      <c r="C39" s="5" t="s">
        <v>85</v>
      </c>
      <c r="D39" s="142" t="s">
        <v>80</v>
      </c>
      <c r="E39" s="166" t="s">
        <v>41</v>
      </c>
      <c r="F39" s="159">
        <v>255</v>
      </c>
      <c r="G39" s="159">
        <v>69.48</v>
      </c>
      <c r="H39" s="85">
        <v>198</v>
      </c>
      <c r="I39" s="85">
        <v>55.46</v>
      </c>
      <c r="J39" s="159">
        <v>453</v>
      </c>
      <c r="K39" s="206">
        <v>62.57</v>
      </c>
      <c r="L39" s="90">
        <v>67.275000000000006</v>
      </c>
      <c r="M39" s="201">
        <v>62.569000000000003</v>
      </c>
      <c r="N39" s="93">
        <v>65</v>
      </c>
      <c r="O39" s="91">
        <v>71.429000000000002</v>
      </c>
      <c r="P39" s="93">
        <v>43.478000000000002</v>
      </c>
      <c r="Q39" s="93">
        <v>61.110999999999997</v>
      </c>
      <c r="R39" s="91">
        <v>76.471000000000004</v>
      </c>
      <c r="S39" s="91">
        <v>69.643000000000001</v>
      </c>
      <c r="T39" s="93">
        <v>57.746000000000002</v>
      </c>
      <c r="U39" s="93">
        <v>66.667000000000002</v>
      </c>
      <c r="V39" s="91">
        <v>75</v>
      </c>
      <c r="W39" s="93">
        <v>62.161999999999999</v>
      </c>
      <c r="X39" s="91">
        <v>71.429000000000002</v>
      </c>
      <c r="Y39" s="93">
        <v>56.521999999999998</v>
      </c>
      <c r="Z39" s="93">
        <v>48.570999999999998</v>
      </c>
      <c r="AA39" s="93">
        <v>54.545000000000002</v>
      </c>
      <c r="AB39" s="91">
        <v>71.930000000000007</v>
      </c>
      <c r="AC39" s="91">
        <v>83.332999999999998</v>
      </c>
      <c r="AD39" s="93">
        <v>35.713999999999999</v>
      </c>
      <c r="AE39" s="91">
        <v>88.888999999999996</v>
      </c>
      <c r="AF39" s="93">
        <v>37.5</v>
      </c>
      <c r="AG39" s="91">
        <v>100</v>
      </c>
      <c r="AH39" s="91">
        <v>77.778000000000006</v>
      </c>
      <c r="AI39" s="91">
        <v>100</v>
      </c>
      <c r="AJ39" s="93">
        <v>62.5</v>
      </c>
      <c r="AK39" s="91">
        <v>78.947000000000003</v>
      </c>
      <c r="AL39" s="91">
        <v>100</v>
      </c>
      <c r="AM39" s="93">
        <v>66.667000000000002</v>
      </c>
      <c r="AN39" s="93">
        <v>40</v>
      </c>
      <c r="AO39" s="93">
        <v>66.667000000000002</v>
      </c>
      <c r="AP39" s="93">
        <v>66.667000000000002</v>
      </c>
      <c r="AQ39" s="93">
        <v>57.143000000000001</v>
      </c>
      <c r="AR39" s="91">
        <v>70</v>
      </c>
    </row>
    <row r="40" spans="1:44" ht="23.25" customHeight="1" x14ac:dyDescent="0.15">
      <c r="A40" s="165" t="s">
        <v>40</v>
      </c>
      <c r="B40" s="142" t="s">
        <v>84</v>
      </c>
      <c r="C40" s="5" t="s">
        <v>85</v>
      </c>
      <c r="D40" s="142" t="s">
        <v>173</v>
      </c>
      <c r="E40" s="166" t="s">
        <v>41</v>
      </c>
      <c r="F40" s="159">
        <v>255</v>
      </c>
      <c r="G40" s="159">
        <v>69.48</v>
      </c>
      <c r="H40" s="85">
        <v>198</v>
      </c>
      <c r="I40" s="85">
        <v>55.46</v>
      </c>
      <c r="J40" s="159">
        <v>453</v>
      </c>
      <c r="K40" s="206">
        <v>62.57</v>
      </c>
      <c r="L40" s="90">
        <v>67.275000000000006</v>
      </c>
      <c r="M40" s="201">
        <v>62.569000000000003</v>
      </c>
      <c r="N40" s="142" t="s">
        <v>173</v>
      </c>
      <c r="O40" s="91">
        <v>71.429000000000002</v>
      </c>
      <c r="P40" s="142" t="s">
        <v>173</v>
      </c>
      <c r="Q40" s="142" t="s">
        <v>173</v>
      </c>
      <c r="R40" s="91">
        <v>76.471000000000004</v>
      </c>
      <c r="S40" s="91">
        <v>69.643000000000001</v>
      </c>
      <c r="T40" s="142" t="s">
        <v>173</v>
      </c>
      <c r="U40" s="142" t="s">
        <v>173</v>
      </c>
      <c r="V40" s="91">
        <v>75</v>
      </c>
      <c r="W40" s="142" t="s">
        <v>173</v>
      </c>
      <c r="X40" s="91">
        <v>71.429000000000002</v>
      </c>
      <c r="Y40" s="142" t="s">
        <v>173</v>
      </c>
      <c r="Z40" s="142" t="s">
        <v>173</v>
      </c>
      <c r="AA40" s="142" t="s">
        <v>173</v>
      </c>
      <c r="AB40" s="91">
        <v>71.930000000000007</v>
      </c>
      <c r="AC40" s="91">
        <v>83.332999999999998</v>
      </c>
      <c r="AD40" s="142" t="s">
        <v>173</v>
      </c>
      <c r="AE40" s="91">
        <v>88.888999999999996</v>
      </c>
      <c r="AF40" s="142" t="s">
        <v>173</v>
      </c>
      <c r="AG40" s="91">
        <v>100</v>
      </c>
      <c r="AH40" s="91">
        <v>77.778000000000006</v>
      </c>
      <c r="AI40" s="91">
        <v>100</v>
      </c>
      <c r="AJ40" s="142" t="s">
        <v>173</v>
      </c>
      <c r="AK40" s="91">
        <v>78.947000000000003</v>
      </c>
      <c r="AL40" s="91">
        <v>100</v>
      </c>
      <c r="AM40" s="142" t="s">
        <v>173</v>
      </c>
      <c r="AN40" s="142" t="s">
        <v>173</v>
      </c>
      <c r="AO40" s="142" t="s">
        <v>173</v>
      </c>
      <c r="AP40" s="142" t="s">
        <v>173</v>
      </c>
      <c r="AQ40" s="142" t="s">
        <v>173</v>
      </c>
      <c r="AR40" s="91">
        <v>70</v>
      </c>
    </row>
    <row r="41" spans="1:44" s="153" customFormat="1" ht="23.25" customHeight="1" x14ac:dyDescent="0.15">
      <c r="A41" s="167" t="s">
        <v>27</v>
      </c>
      <c r="B41" s="154" t="s">
        <v>86</v>
      </c>
      <c r="C41" s="148" t="s">
        <v>87</v>
      </c>
      <c r="D41" s="154" t="s">
        <v>76</v>
      </c>
      <c r="E41" s="168" t="s">
        <v>28</v>
      </c>
      <c r="F41" s="164">
        <v>223</v>
      </c>
      <c r="G41" s="164">
        <v>42.64</v>
      </c>
      <c r="H41" s="149">
        <v>245</v>
      </c>
      <c r="I41" s="149">
        <v>52.1</v>
      </c>
      <c r="J41" s="164">
        <v>468</v>
      </c>
      <c r="K41" s="207">
        <v>47.31</v>
      </c>
      <c r="L41" s="150">
        <v>47.146000000000001</v>
      </c>
      <c r="M41" s="204">
        <v>47.307000000000002</v>
      </c>
      <c r="N41" s="151">
        <v>65</v>
      </c>
      <c r="O41" s="152">
        <v>40.475999999999999</v>
      </c>
      <c r="P41" s="152">
        <v>28.260999999999999</v>
      </c>
      <c r="Q41" s="170">
        <v>48.610999999999997</v>
      </c>
      <c r="R41" s="151">
        <v>77.941000000000003</v>
      </c>
      <c r="S41" s="151">
        <v>58.036000000000001</v>
      </c>
      <c r="T41" s="152">
        <v>46.478999999999999</v>
      </c>
      <c r="U41" s="152">
        <v>23.332999999999998</v>
      </c>
      <c r="V41" s="151">
        <v>81.25</v>
      </c>
      <c r="W41" s="170">
        <v>50</v>
      </c>
      <c r="X41" s="151">
        <v>64.286000000000001</v>
      </c>
      <c r="Y41" s="170">
        <v>49.457000000000001</v>
      </c>
      <c r="Z41" s="151">
        <v>60</v>
      </c>
      <c r="AA41" s="170">
        <v>48.182000000000002</v>
      </c>
      <c r="AB41" s="152">
        <v>19.297999999999998</v>
      </c>
      <c r="AC41" s="151">
        <v>83.332999999999998</v>
      </c>
      <c r="AD41" s="151">
        <v>57.143000000000001</v>
      </c>
      <c r="AE41" s="151">
        <v>66.667000000000002</v>
      </c>
      <c r="AF41" s="152">
        <v>21.875</v>
      </c>
      <c r="AG41" s="152">
        <v>0</v>
      </c>
      <c r="AH41" s="152">
        <v>33.332999999999998</v>
      </c>
      <c r="AI41" s="170">
        <v>50</v>
      </c>
      <c r="AJ41" s="152">
        <v>43.75</v>
      </c>
      <c r="AK41" s="170">
        <v>47.368000000000002</v>
      </c>
      <c r="AL41" s="152">
        <v>28.571000000000002</v>
      </c>
      <c r="AM41" s="152">
        <v>44.444000000000003</v>
      </c>
      <c r="AN41" s="152">
        <v>40</v>
      </c>
      <c r="AO41" s="170">
        <v>50</v>
      </c>
      <c r="AP41" s="152">
        <v>27.777999999999999</v>
      </c>
      <c r="AQ41" s="152">
        <v>35.713999999999999</v>
      </c>
      <c r="AR41" s="152">
        <v>35</v>
      </c>
    </row>
    <row r="42" spans="1:44" s="153" customFormat="1" ht="23.25" customHeight="1" x14ac:dyDescent="0.15">
      <c r="A42" s="167" t="s">
        <v>27</v>
      </c>
      <c r="B42" s="154" t="s">
        <v>86</v>
      </c>
      <c r="C42" s="148" t="s">
        <v>87</v>
      </c>
      <c r="D42" s="154" t="s">
        <v>178</v>
      </c>
      <c r="E42" s="168" t="s">
        <v>28</v>
      </c>
      <c r="F42" s="164">
        <v>223</v>
      </c>
      <c r="G42" s="164">
        <v>42.64</v>
      </c>
      <c r="H42" s="149">
        <v>245</v>
      </c>
      <c r="I42" s="149">
        <v>52.1</v>
      </c>
      <c r="J42" s="164">
        <v>468</v>
      </c>
      <c r="K42" s="207">
        <v>47.31</v>
      </c>
      <c r="L42" s="150">
        <v>47.146000000000001</v>
      </c>
      <c r="M42" s="204">
        <v>47.307000000000002</v>
      </c>
      <c r="N42" s="151">
        <v>65</v>
      </c>
      <c r="O42" s="154" t="s">
        <v>178</v>
      </c>
      <c r="P42" s="154" t="s">
        <v>178</v>
      </c>
      <c r="Q42" s="154" t="s">
        <v>178</v>
      </c>
      <c r="R42" s="151">
        <v>77.941000000000003</v>
      </c>
      <c r="S42" s="151">
        <v>58.036000000000001</v>
      </c>
      <c r="T42" s="154" t="s">
        <v>178</v>
      </c>
      <c r="U42" s="154" t="s">
        <v>178</v>
      </c>
      <c r="V42" s="151">
        <v>81.25</v>
      </c>
      <c r="W42" s="154" t="s">
        <v>178</v>
      </c>
      <c r="X42" s="151">
        <v>64.286000000000001</v>
      </c>
      <c r="Y42" s="154" t="s">
        <v>178</v>
      </c>
      <c r="Z42" s="151">
        <v>60</v>
      </c>
      <c r="AA42" s="154" t="s">
        <v>178</v>
      </c>
      <c r="AB42" s="154" t="s">
        <v>178</v>
      </c>
      <c r="AC42" s="151">
        <v>83.332999999999998</v>
      </c>
      <c r="AD42" s="151">
        <v>57.143000000000001</v>
      </c>
      <c r="AE42" s="151">
        <v>66.667000000000002</v>
      </c>
      <c r="AF42" s="154" t="s">
        <v>178</v>
      </c>
      <c r="AG42" s="154" t="s">
        <v>178</v>
      </c>
      <c r="AH42" s="154" t="s">
        <v>178</v>
      </c>
      <c r="AI42" s="154" t="s">
        <v>178</v>
      </c>
      <c r="AJ42" s="154" t="s">
        <v>178</v>
      </c>
      <c r="AK42" s="154" t="s">
        <v>178</v>
      </c>
      <c r="AL42" s="154" t="s">
        <v>178</v>
      </c>
      <c r="AM42" s="154" t="s">
        <v>178</v>
      </c>
      <c r="AN42" s="154" t="s">
        <v>178</v>
      </c>
      <c r="AO42" s="154" t="s">
        <v>178</v>
      </c>
      <c r="AP42" s="154" t="s">
        <v>178</v>
      </c>
      <c r="AQ42" s="154" t="s">
        <v>178</v>
      </c>
      <c r="AR42" s="154" t="s">
        <v>178</v>
      </c>
    </row>
    <row r="43" spans="1:44" s="67" customFormat="1" ht="23.25" customHeight="1" x14ac:dyDescent="0.15">
      <c r="A43" s="165" t="s">
        <v>29</v>
      </c>
      <c r="B43" s="142" t="s">
        <v>84</v>
      </c>
      <c r="C43" s="5" t="s">
        <v>85</v>
      </c>
      <c r="D43" s="142" t="s">
        <v>77</v>
      </c>
      <c r="E43" s="166" t="s">
        <v>30</v>
      </c>
      <c r="F43" s="159">
        <v>164</v>
      </c>
      <c r="G43" s="159">
        <v>44.69</v>
      </c>
      <c r="H43" s="85">
        <v>133</v>
      </c>
      <c r="I43" s="85">
        <v>37.25</v>
      </c>
      <c r="J43" s="159">
        <v>297</v>
      </c>
      <c r="K43" s="206">
        <v>41.02</v>
      </c>
      <c r="L43" s="90">
        <v>40.101999999999997</v>
      </c>
      <c r="M43" s="203">
        <v>41.021999999999998</v>
      </c>
      <c r="N43" s="169">
        <v>45</v>
      </c>
      <c r="O43" s="91">
        <v>71.429000000000002</v>
      </c>
      <c r="P43" s="93">
        <v>8.6959999999999997</v>
      </c>
      <c r="Q43" s="93">
        <v>30.556000000000001</v>
      </c>
      <c r="R43" s="169">
        <v>55.881999999999998</v>
      </c>
      <c r="S43" s="91">
        <v>75</v>
      </c>
      <c r="T43" s="93">
        <v>32.393999999999998</v>
      </c>
      <c r="U43" s="169">
        <v>60</v>
      </c>
      <c r="V43" s="91">
        <v>75</v>
      </c>
      <c r="W43" s="93">
        <v>29.73</v>
      </c>
      <c r="X43" s="93">
        <v>14.286</v>
      </c>
      <c r="Y43" s="93">
        <v>36.957000000000001</v>
      </c>
      <c r="Z43" s="169">
        <v>45.713999999999999</v>
      </c>
      <c r="AA43" s="93">
        <v>32.726999999999997</v>
      </c>
      <c r="AB43" s="169">
        <v>50.877000000000002</v>
      </c>
      <c r="AC43" s="93">
        <v>0</v>
      </c>
      <c r="AD43" s="93">
        <v>35.713999999999999</v>
      </c>
      <c r="AE43" s="169">
        <v>44.444000000000003</v>
      </c>
      <c r="AF43" s="93">
        <v>31.25</v>
      </c>
      <c r="AG43" s="93">
        <v>0</v>
      </c>
      <c r="AH43" s="93">
        <v>33.332999999999998</v>
      </c>
      <c r="AI43" s="93">
        <v>0</v>
      </c>
      <c r="AJ43" s="93">
        <v>25</v>
      </c>
      <c r="AK43" s="93">
        <v>21.053000000000001</v>
      </c>
      <c r="AL43" s="91">
        <v>100</v>
      </c>
      <c r="AM43" s="93">
        <v>33.332999999999998</v>
      </c>
      <c r="AN43" s="93">
        <v>20</v>
      </c>
      <c r="AO43" s="169">
        <v>44.444000000000003</v>
      </c>
      <c r="AP43" s="93">
        <v>33.332999999999998</v>
      </c>
      <c r="AQ43" s="93">
        <v>28.571000000000002</v>
      </c>
      <c r="AR43" s="93">
        <v>20</v>
      </c>
    </row>
    <row r="44" spans="1:44" ht="23.25" customHeight="1" x14ac:dyDescent="0.15">
      <c r="A44" s="165" t="s">
        <v>29</v>
      </c>
      <c r="B44" s="142" t="s">
        <v>84</v>
      </c>
      <c r="C44" s="5" t="s">
        <v>85</v>
      </c>
      <c r="D44" s="142" t="s">
        <v>180</v>
      </c>
      <c r="E44" s="166" t="s">
        <v>30</v>
      </c>
      <c r="F44" s="159">
        <v>164</v>
      </c>
      <c r="G44" s="159">
        <v>44.69</v>
      </c>
      <c r="H44" s="85">
        <v>133</v>
      </c>
      <c r="I44" s="85">
        <v>37.25</v>
      </c>
      <c r="J44" s="159">
        <v>297</v>
      </c>
      <c r="K44" s="206">
        <v>41.02</v>
      </c>
      <c r="L44" s="90">
        <v>40.101999999999997</v>
      </c>
      <c r="M44" s="203">
        <v>41.021999999999998</v>
      </c>
      <c r="N44" s="142" t="s">
        <v>180</v>
      </c>
      <c r="O44" s="91">
        <v>71.429000000000002</v>
      </c>
      <c r="P44" s="142" t="s">
        <v>180</v>
      </c>
      <c r="Q44" s="142" t="s">
        <v>180</v>
      </c>
      <c r="R44" s="142" t="s">
        <v>180</v>
      </c>
      <c r="S44" s="91">
        <v>75</v>
      </c>
      <c r="T44" s="142" t="s">
        <v>180</v>
      </c>
      <c r="U44" s="142" t="s">
        <v>180</v>
      </c>
      <c r="V44" s="91">
        <v>75</v>
      </c>
      <c r="W44" s="142" t="s">
        <v>180</v>
      </c>
      <c r="X44" s="142" t="s">
        <v>180</v>
      </c>
      <c r="Y44" s="142" t="s">
        <v>180</v>
      </c>
      <c r="Z44" s="142" t="s">
        <v>180</v>
      </c>
      <c r="AA44" s="142" t="s">
        <v>180</v>
      </c>
      <c r="AB44" s="142" t="s">
        <v>180</v>
      </c>
      <c r="AC44" s="142" t="s">
        <v>180</v>
      </c>
      <c r="AD44" s="142" t="s">
        <v>180</v>
      </c>
      <c r="AE44" s="142" t="s">
        <v>180</v>
      </c>
      <c r="AF44" s="142" t="s">
        <v>180</v>
      </c>
      <c r="AG44" s="142" t="s">
        <v>180</v>
      </c>
      <c r="AH44" s="142" t="s">
        <v>180</v>
      </c>
      <c r="AI44" s="142" t="s">
        <v>180</v>
      </c>
      <c r="AJ44" s="142" t="s">
        <v>180</v>
      </c>
      <c r="AK44" s="142" t="s">
        <v>180</v>
      </c>
      <c r="AL44" s="91">
        <v>100</v>
      </c>
      <c r="AM44" s="142" t="s">
        <v>180</v>
      </c>
      <c r="AN44" s="142" t="s">
        <v>180</v>
      </c>
      <c r="AO44" s="142" t="s">
        <v>180</v>
      </c>
      <c r="AP44" s="142" t="s">
        <v>180</v>
      </c>
      <c r="AQ44" s="142" t="s">
        <v>180</v>
      </c>
      <c r="AR44" s="142" t="s">
        <v>180</v>
      </c>
    </row>
    <row r="45" spans="1:44" s="153" customFormat="1" ht="23.25" customHeight="1" x14ac:dyDescent="0.15">
      <c r="A45" s="167" t="s">
        <v>31</v>
      </c>
      <c r="B45" s="154" t="s">
        <v>86</v>
      </c>
      <c r="C45" s="148" t="s">
        <v>87</v>
      </c>
      <c r="D45" s="154" t="s">
        <v>78</v>
      </c>
      <c r="E45" s="168" t="s">
        <v>32</v>
      </c>
      <c r="F45" s="164">
        <v>196</v>
      </c>
      <c r="G45" s="164">
        <v>32.29</v>
      </c>
      <c r="H45" s="149">
        <v>228</v>
      </c>
      <c r="I45" s="149">
        <v>39.36</v>
      </c>
      <c r="J45" s="164">
        <v>424</v>
      </c>
      <c r="K45" s="207">
        <v>35.770000000000003</v>
      </c>
      <c r="L45" s="150">
        <v>41.015000000000001</v>
      </c>
      <c r="M45" s="202">
        <v>35.773000000000003</v>
      </c>
      <c r="N45" s="170">
        <v>45</v>
      </c>
      <c r="O45" s="152">
        <v>16.667000000000002</v>
      </c>
      <c r="P45" s="152">
        <v>30.434999999999999</v>
      </c>
      <c r="Q45" s="152">
        <v>26.388999999999999</v>
      </c>
      <c r="R45" s="170">
        <v>45.588000000000001</v>
      </c>
      <c r="S45" s="152">
        <v>40.179000000000002</v>
      </c>
      <c r="T45" s="170">
        <v>50</v>
      </c>
      <c r="U45" s="152">
        <v>36.667000000000002</v>
      </c>
      <c r="V45" s="170">
        <v>50</v>
      </c>
      <c r="W45" s="170">
        <v>41.892000000000003</v>
      </c>
      <c r="X45" s="170">
        <v>50</v>
      </c>
      <c r="Y45" s="152">
        <v>27.173999999999999</v>
      </c>
      <c r="Z45" s="170">
        <v>42.856999999999999</v>
      </c>
      <c r="AA45" s="170">
        <v>43.636000000000003</v>
      </c>
      <c r="AB45" s="152">
        <v>8.7720000000000002</v>
      </c>
      <c r="AC45" s="170">
        <v>50</v>
      </c>
      <c r="AD45" s="152">
        <v>28.571000000000002</v>
      </c>
      <c r="AE45" s="152">
        <v>22.222000000000001</v>
      </c>
      <c r="AF45" s="170">
        <v>46.875</v>
      </c>
      <c r="AG45" s="152">
        <v>0</v>
      </c>
      <c r="AH45" s="170">
        <v>50</v>
      </c>
      <c r="AI45" s="170">
        <v>50</v>
      </c>
      <c r="AJ45" s="152">
        <v>25</v>
      </c>
      <c r="AK45" s="170">
        <v>50</v>
      </c>
      <c r="AL45" s="152">
        <v>7.1429999999999998</v>
      </c>
      <c r="AM45" s="170">
        <v>50</v>
      </c>
      <c r="AN45" s="152">
        <v>10</v>
      </c>
      <c r="AO45" s="152">
        <v>36.110999999999997</v>
      </c>
      <c r="AP45" s="152">
        <v>33.332999999999998</v>
      </c>
      <c r="AQ45" s="170">
        <v>50</v>
      </c>
      <c r="AR45" s="152">
        <v>30</v>
      </c>
    </row>
    <row r="46" spans="1:44" s="153" customFormat="1" ht="23.25" customHeight="1" x14ac:dyDescent="0.15">
      <c r="A46" s="167" t="s">
        <v>31</v>
      </c>
      <c r="B46" s="154" t="s">
        <v>86</v>
      </c>
      <c r="C46" s="148" t="s">
        <v>87</v>
      </c>
      <c r="D46" s="154" t="s">
        <v>181</v>
      </c>
      <c r="E46" s="168" t="s">
        <v>32</v>
      </c>
      <c r="F46" s="164">
        <v>196</v>
      </c>
      <c r="G46" s="164">
        <v>32.29</v>
      </c>
      <c r="H46" s="149">
        <v>228</v>
      </c>
      <c r="I46" s="149">
        <v>39.36</v>
      </c>
      <c r="J46" s="164">
        <v>424</v>
      </c>
      <c r="K46" s="207">
        <v>35.770000000000003</v>
      </c>
      <c r="L46" s="150">
        <v>41.015000000000001</v>
      </c>
      <c r="M46" s="202">
        <v>35.773000000000003</v>
      </c>
      <c r="N46" s="154" t="s">
        <v>181</v>
      </c>
      <c r="O46" s="154" t="s">
        <v>181</v>
      </c>
      <c r="P46" s="154" t="s">
        <v>181</v>
      </c>
      <c r="Q46" s="154" t="s">
        <v>181</v>
      </c>
      <c r="R46" s="154" t="s">
        <v>181</v>
      </c>
      <c r="S46" s="154" t="s">
        <v>181</v>
      </c>
      <c r="T46" s="154" t="s">
        <v>181</v>
      </c>
      <c r="U46" s="154" t="s">
        <v>181</v>
      </c>
      <c r="V46" s="154" t="s">
        <v>181</v>
      </c>
      <c r="W46" s="154" t="s">
        <v>181</v>
      </c>
      <c r="X46" s="154" t="s">
        <v>181</v>
      </c>
      <c r="Y46" s="154" t="s">
        <v>181</v>
      </c>
      <c r="Z46" s="154" t="s">
        <v>181</v>
      </c>
      <c r="AA46" s="154" t="s">
        <v>181</v>
      </c>
      <c r="AB46" s="154" t="s">
        <v>181</v>
      </c>
      <c r="AC46" s="154" t="s">
        <v>181</v>
      </c>
      <c r="AD46" s="154" t="s">
        <v>181</v>
      </c>
      <c r="AE46" s="154" t="s">
        <v>181</v>
      </c>
      <c r="AF46" s="154" t="s">
        <v>181</v>
      </c>
      <c r="AG46" s="154" t="s">
        <v>181</v>
      </c>
      <c r="AH46" s="154" t="s">
        <v>181</v>
      </c>
      <c r="AI46" s="154" t="s">
        <v>181</v>
      </c>
      <c r="AJ46" s="154" t="s">
        <v>181</v>
      </c>
      <c r="AK46" s="154" t="s">
        <v>181</v>
      </c>
      <c r="AL46" s="154" t="s">
        <v>181</v>
      </c>
      <c r="AM46" s="154" t="s">
        <v>181</v>
      </c>
      <c r="AN46" s="154" t="s">
        <v>181</v>
      </c>
      <c r="AO46" s="154" t="s">
        <v>181</v>
      </c>
      <c r="AP46" s="154" t="s">
        <v>181</v>
      </c>
      <c r="AQ46" s="154" t="s">
        <v>181</v>
      </c>
      <c r="AR46" s="154" t="s">
        <v>181</v>
      </c>
    </row>
    <row r="48" spans="1:44" s="7" customFormat="1" ht="10.5" x14ac:dyDescent="0.15"/>
    <row r="50" s="7" customFormat="1" ht="10.5" x14ac:dyDescent="0.15"/>
  </sheetData>
  <sortState ref="A8:AR46">
    <sortCondition ref="A8:A46"/>
  </sortState>
  <mergeCells count="44">
    <mergeCell ref="A1:Q1"/>
    <mergeCell ref="R1:T1"/>
    <mergeCell ref="A2:T3"/>
    <mergeCell ref="A5:A6"/>
    <mergeCell ref="B5:B6"/>
    <mergeCell ref="C5:C6"/>
    <mergeCell ref="D5:D6"/>
    <mergeCell ref="E5:E6"/>
    <mergeCell ref="F5:G5"/>
    <mergeCell ref="H5:I5"/>
    <mergeCell ref="V5:V6"/>
    <mergeCell ref="J5:K5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AH5:AH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O5:AO6"/>
    <mergeCell ref="AP5:AP6"/>
    <mergeCell ref="AQ5:AQ6"/>
    <mergeCell ref="AR5:AR6"/>
    <mergeCell ref="AI5:AI6"/>
    <mergeCell ref="AJ5:AJ6"/>
    <mergeCell ref="AK5:AK6"/>
    <mergeCell ref="AL5:AL6"/>
    <mergeCell ref="AM5:AM6"/>
    <mergeCell ref="AN5:AN6"/>
  </mergeCells>
  <conditionalFormatting sqref="N10:O10 AP10:AR10 AI10 AE10 Q10 S10 U10:V10">
    <cfRule type="cellIs" dxfId="53" priority="2" operator="lessThan">
      <formula>47.146</formula>
    </cfRule>
  </conditionalFormatting>
  <conditionalFormatting sqref="AO34:AR34 AD34:AF34 AB34 N34:O34 Q34:Y34 AH34:AM34">
    <cfRule type="cellIs" dxfId="52" priority="1" operator="lessThan">
      <formula>47.146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19"/>
  <sheetViews>
    <sheetView workbookViewId="0">
      <selection activeCell="J9" sqref="J9"/>
    </sheetView>
  </sheetViews>
  <sheetFormatPr defaultRowHeight="10.5" x14ac:dyDescent="0.15"/>
  <cols>
    <col min="1" max="1" width="12.5" style="276" customWidth="1"/>
    <col min="2" max="2" width="16.33203125" customWidth="1"/>
    <col min="3" max="3" width="116.83203125" customWidth="1"/>
    <col min="4" max="6" width="21.1640625" customWidth="1"/>
  </cols>
  <sheetData>
    <row r="1" spans="1:6" ht="21" customHeight="1" x14ac:dyDescent="0.15">
      <c r="C1" s="292" t="s">
        <v>274</v>
      </c>
    </row>
    <row r="2" spans="1:6" x14ac:dyDescent="0.15">
      <c r="C2" s="293" t="s">
        <v>275</v>
      </c>
    </row>
    <row r="3" spans="1:6" ht="21" customHeight="1" x14ac:dyDescent="0.15">
      <c r="C3" s="293" t="s">
        <v>276</v>
      </c>
    </row>
    <row r="4" spans="1:6" x14ac:dyDescent="0.15">
      <c r="C4" s="293" t="s">
        <v>278</v>
      </c>
    </row>
    <row r="5" spans="1:6" x14ac:dyDescent="0.15">
      <c r="C5" s="293" t="s">
        <v>277</v>
      </c>
    </row>
    <row r="6" spans="1:6" x14ac:dyDescent="0.15">
      <c r="C6" s="293" t="s">
        <v>279</v>
      </c>
    </row>
    <row r="7" spans="1:6" ht="21" customHeight="1" x14ac:dyDescent="0.15">
      <c r="C7" s="292"/>
    </row>
    <row r="8" spans="1:6" ht="12.75" x14ac:dyDescent="0.15">
      <c r="A8" s="339" t="s">
        <v>4</v>
      </c>
      <c r="B8" s="341" t="s">
        <v>5</v>
      </c>
      <c r="C8" s="343" t="s">
        <v>193</v>
      </c>
      <c r="D8" s="345" t="s">
        <v>188</v>
      </c>
      <c r="E8" s="347" t="s">
        <v>191</v>
      </c>
      <c r="F8" s="348"/>
    </row>
    <row r="9" spans="1:6" ht="51" x14ac:dyDescent="0.15">
      <c r="A9" s="340"/>
      <c r="B9" s="342"/>
      <c r="C9" s="344"/>
      <c r="D9" s="346"/>
      <c r="E9" s="196" t="s">
        <v>189</v>
      </c>
      <c r="F9" s="196" t="s">
        <v>190</v>
      </c>
    </row>
    <row r="10" spans="1:6" ht="12.75" x14ac:dyDescent="0.15">
      <c r="A10" s="279">
        <v>56.848999999999997</v>
      </c>
      <c r="B10" s="174">
        <v>56.353999999999999</v>
      </c>
      <c r="C10" s="183" t="s">
        <v>175</v>
      </c>
      <c r="D10" s="176">
        <v>50</v>
      </c>
      <c r="E10" s="179"/>
      <c r="F10" s="179"/>
    </row>
    <row r="11" spans="1:6" ht="12.75" x14ac:dyDescent="0.15">
      <c r="A11" s="279">
        <v>30.978000000000002</v>
      </c>
      <c r="B11" s="174">
        <v>29.006</v>
      </c>
      <c r="C11" s="183" t="s">
        <v>183</v>
      </c>
      <c r="D11" s="186"/>
      <c r="E11" s="186">
        <v>45</v>
      </c>
      <c r="F11" s="179"/>
    </row>
    <row r="12" spans="1:6" ht="12.75" x14ac:dyDescent="0.15">
      <c r="A12" s="279">
        <v>21.986999999999998</v>
      </c>
      <c r="B12" s="174">
        <v>21.408999999999999</v>
      </c>
      <c r="C12" s="183" t="s">
        <v>184</v>
      </c>
      <c r="D12" s="186"/>
      <c r="E12" s="186">
        <v>45</v>
      </c>
      <c r="F12" s="179"/>
    </row>
    <row r="13" spans="1:6" ht="25.5" x14ac:dyDescent="0.15">
      <c r="A13" s="275">
        <v>85.600999999999999</v>
      </c>
      <c r="B13" s="174">
        <v>83.701999999999998</v>
      </c>
      <c r="C13" s="184" t="s">
        <v>169</v>
      </c>
      <c r="D13" s="176">
        <v>85</v>
      </c>
      <c r="E13" s="179"/>
      <c r="F13" s="179"/>
    </row>
    <row r="14" spans="1:6" ht="12.75" x14ac:dyDescent="0.15">
      <c r="A14" s="279">
        <v>53.121000000000002</v>
      </c>
      <c r="B14" s="174">
        <v>45.304000000000002</v>
      </c>
      <c r="C14" s="184" t="s">
        <v>179</v>
      </c>
      <c r="D14" s="176">
        <v>40</v>
      </c>
      <c r="E14" s="179"/>
      <c r="F14" s="179"/>
    </row>
    <row r="15" spans="1:6" ht="12.75" x14ac:dyDescent="0.15">
      <c r="A15" s="279">
        <v>39.055999999999997</v>
      </c>
      <c r="B15" s="174">
        <v>34.53</v>
      </c>
      <c r="C15" s="184" t="s">
        <v>182</v>
      </c>
      <c r="D15" s="186"/>
      <c r="E15" s="186">
        <v>60</v>
      </c>
      <c r="F15" s="179"/>
    </row>
    <row r="16" spans="1:6" s="225" customFormat="1" ht="12.75" x14ac:dyDescent="0.15">
      <c r="A16" s="173">
        <v>57.372</v>
      </c>
      <c r="B16" s="277">
        <v>52.624000000000002</v>
      </c>
      <c r="C16" s="175" t="s">
        <v>176</v>
      </c>
      <c r="D16" s="176">
        <v>55</v>
      </c>
      <c r="E16" s="196"/>
      <c r="F16" s="196"/>
    </row>
    <row r="17" spans="1:6" s="225" customFormat="1" ht="12.75" x14ac:dyDescent="0.15">
      <c r="A17" s="278">
        <v>18.204000000000001</v>
      </c>
      <c r="B17" s="277">
        <v>13.881</v>
      </c>
      <c r="C17" s="175" t="s">
        <v>185</v>
      </c>
      <c r="D17" s="186"/>
      <c r="E17" s="186"/>
      <c r="F17" s="186">
        <v>25</v>
      </c>
    </row>
    <row r="18" spans="1:6" ht="12.75" x14ac:dyDescent="0.15">
      <c r="A18" s="275">
        <v>67.275000000000006</v>
      </c>
      <c r="B18" s="174">
        <v>62.569000000000003</v>
      </c>
      <c r="C18" s="185" t="s">
        <v>173</v>
      </c>
      <c r="D18" s="176">
        <v>65</v>
      </c>
      <c r="E18" s="179"/>
      <c r="F18" s="179"/>
    </row>
    <row r="19" spans="1:6" ht="13.5" x14ac:dyDescent="0.15">
      <c r="A19" s="279">
        <v>40.101999999999997</v>
      </c>
      <c r="B19" s="178">
        <v>41.021999999999998</v>
      </c>
      <c r="C19" s="185" t="s">
        <v>180</v>
      </c>
      <c r="D19" s="186"/>
      <c r="E19" s="186">
        <v>45</v>
      </c>
      <c r="F19" s="179"/>
    </row>
    <row r="20" spans="1:6" s="225" customFormat="1" ht="25.5" x14ac:dyDescent="0.15">
      <c r="A20" s="278">
        <v>41.015000000000001</v>
      </c>
      <c r="B20" s="277">
        <v>35.773000000000003</v>
      </c>
      <c r="C20" s="13" t="s">
        <v>181</v>
      </c>
      <c r="D20" s="186"/>
      <c r="E20" s="186"/>
      <c r="F20" s="186">
        <v>45</v>
      </c>
    </row>
    <row r="22" spans="1:6" ht="12.75" x14ac:dyDescent="0.15">
      <c r="A22" s="339" t="s">
        <v>4</v>
      </c>
      <c r="B22" s="341" t="s">
        <v>5</v>
      </c>
      <c r="C22" s="341" t="s">
        <v>194</v>
      </c>
      <c r="D22" s="338" t="s">
        <v>188</v>
      </c>
      <c r="E22" s="338" t="s">
        <v>191</v>
      </c>
      <c r="F22" s="338"/>
    </row>
    <row r="23" spans="1:6" ht="51" x14ac:dyDescent="0.15">
      <c r="A23" s="340"/>
      <c r="B23" s="342"/>
      <c r="C23" s="342"/>
      <c r="D23" s="338"/>
      <c r="E23" s="196" t="s">
        <v>189</v>
      </c>
      <c r="F23" s="196" t="s">
        <v>190</v>
      </c>
    </row>
    <row r="24" spans="1:6" ht="12.75" x14ac:dyDescent="0.15">
      <c r="A24" s="275">
        <v>73.795000000000002</v>
      </c>
      <c r="B24" s="174">
        <v>71.409000000000006</v>
      </c>
      <c r="C24" s="183" t="s">
        <v>168</v>
      </c>
      <c r="D24" s="176">
        <v>66.667000000000002</v>
      </c>
      <c r="E24" s="179"/>
      <c r="F24" s="179"/>
    </row>
    <row r="25" spans="1:6" ht="12.75" x14ac:dyDescent="0.15">
      <c r="A25" s="279">
        <v>30.978000000000002</v>
      </c>
      <c r="B25" s="174">
        <v>29.006</v>
      </c>
      <c r="C25" s="183" t="s">
        <v>183</v>
      </c>
      <c r="D25" s="186"/>
      <c r="E25" s="186">
        <v>52.381</v>
      </c>
      <c r="F25" s="179"/>
    </row>
    <row r="26" spans="1:6" ht="12.75" x14ac:dyDescent="0.15">
      <c r="A26" s="279">
        <v>21.986999999999998</v>
      </c>
      <c r="B26" s="174">
        <v>21.408999999999999</v>
      </c>
      <c r="C26" s="183" t="s">
        <v>184</v>
      </c>
      <c r="D26" s="186"/>
      <c r="E26" s="186">
        <v>38.094999999999999</v>
      </c>
      <c r="F26" s="179"/>
    </row>
    <row r="27" spans="1:6" ht="12.75" x14ac:dyDescent="0.15">
      <c r="A27" s="279">
        <v>39.055999999999997</v>
      </c>
      <c r="B27" s="174">
        <v>34.53</v>
      </c>
      <c r="C27" s="184" t="s">
        <v>182</v>
      </c>
      <c r="D27" s="186"/>
      <c r="E27" s="186">
        <v>47.619</v>
      </c>
      <c r="F27" s="179"/>
    </row>
    <row r="28" spans="1:6" s="225" customFormat="1" ht="12.75" x14ac:dyDescent="0.15">
      <c r="A28" s="278">
        <v>18.204000000000001</v>
      </c>
      <c r="B28" s="277">
        <v>13.881</v>
      </c>
      <c r="C28" s="175" t="s">
        <v>185</v>
      </c>
      <c r="D28" s="176">
        <v>4.7619999999999996</v>
      </c>
      <c r="E28" s="176"/>
      <c r="F28" s="176"/>
    </row>
    <row r="29" spans="1:6" s="225" customFormat="1" ht="13.5" x14ac:dyDescent="0.15">
      <c r="A29" s="278">
        <v>47.146000000000001</v>
      </c>
      <c r="B29" s="178">
        <v>47.307000000000002</v>
      </c>
      <c r="C29" s="13" t="s">
        <v>178</v>
      </c>
      <c r="D29" s="176">
        <v>40.475999999999999</v>
      </c>
      <c r="E29" s="176"/>
      <c r="F29" s="176"/>
    </row>
    <row r="30" spans="1:6" s="225" customFormat="1" ht="25.5" x14ac:dyDescent="0.15">
      <c r="A30" s="278">
        <v>41.015000000000001</v>
      </c>
      <c r="B30" s="277">
        <v>35.773000000000003</v>
      </c>
      <c r="C30" s="13" t="s">
        <v>181</v>
      </c>
      <c r="D30" s="176">
        <v>16.667000000000002</v>
      </c>
      <c r="E30" s="176"/>
      <c r="F30" s="176"/>
    </row>
    <row r="32" spans="1:6" ht="12.75" x14ac:dyDescent="0.15">
      <c r="A32" s="339" t="s">
        <v>4</v>
      </c>
      <c r="B32" s="341" t="s">
        <v>5</v>
      </c>
      <c r="C32" s="341" t="s">
        <v>195</v>
      </c>
      <c r="D32" s="338" t="s">
        <v>188</v>
      </c>
      <c r="E32" s="338" t="s">
        <v>191</v>
      </c>
      <c r="F32" s="338"/>
    </row>
    <row r="33" spans="1:6" ht="51" x14ac:dyDescent="0.15">
      <c r="A33" s="340"/>
      <c r="B33" s="342"/>
      <c r="C33" s="342"/>
      <c r="D33" s="338"/>
      <c r="E33" s="196" t="s">
        <v>189</v>
      </c>
      <c r="F33" s="196" t="s">
        <v>190</v>
      </c>
    </row>
    <row r="34" spans="1:6" ht="12.75" x14ac:dyDescent="0.15">
      <c r="A34" s="279">
        <v>54.445</v>
      </c>
      <c r="B34" s="174">
        <v>48.204000000000001</v>
      </c>
      <c r="C34" s="180" t="s">
        <v>177</v>
      </c>
      <c r="D34" s="176">
        <v>30.434999999999999</v>
      </c>
      <c r="E34" s="179"/>
      <c r="F34" s="179"/>
    </row>
    <row r="35" spans="1:6" ht="25.5" x14ac:dyDescent="0.15">
      <c r="A35" s="275">
        <v>82.352000000000004</v>
      </c>
      <c r="B35" s="174">
        <v>82.32</v>
      </c>
      <c r="C35" s="182" t="s">
        <v>170</v>
      </c>
      <c r="D35" s="176">
        <v>69.564999999999998</v>
      </c>
      <c r="E35" s="179"/>
      <c r="F35" s="179"/>
    </row>
    <row r="36" spans="1:6" ht="25.5" x14ac:dyDescent="0.15">
      <c r="A36" s="275">
        <v>71.525999999999996</v>
      </c>
      <c r="B36" s="174">
        <v>67.956000000000003</v>
      </c>
      <c r="C36" s="182" t="s">
        <v>167</v>
      </c>
      <c r="D36" s="176">
        <v>47.826000000000001</v>
      </c>
      <c r="E36" s="179"/>
      <c r="F36" s="179"/>
    </row>
    <row r="37" spans="1:6" ht="25.5" x14ac:dyDescent="0.15">
      <c r="A37" s="275">
        <v>65.706000000000003</v>
      </c>
      <c r="B37" s="174">
        <v>59.392000000000003</v>
      </c>
      <c r="C37" s="182" t="s">
        <v>174</v>
      </c>
      <c r="D37" s="176">
        <v>39.130000000000003</v>
      </c>
      <c r="E37" s="179"/>
      <c r="F37" s="179"/>
    </row>
    <row r="38" spans="1:6" ht="12.75" x14ac:dyDescent="0.15">
      <c r="A38" s="275">
        <v>73.795000000000002</v>
      </c>
      <c r="B38" s="174">
        <v>71.409000000000006</v>
      </c>
      <c r="C38" s="183" t="s">
        <v>168</v>
      </c>
      <c r="D38" s="176">
        <v>47.826000000000001</v>
      </c>
      <c r="E38" s="179"/>
      <c r="F38" s="179"/>
    </row>
    <row r="39" spans="1:6" ht="25.5" x14ac:dyDescent="0.15">
      <c r="A39" s="279">
        <v>56.848999999999997</v>
      </c>
      <c r="B39" s="174">
        <v>56.353999999999999</v>
      </c>
      <c r="C39" s="183" t="s">
        <v>175</v>
      </c>
      <c r="D39" s="176">
        <v>26.087</v>
      </c>
      <c r="E39" s="179"/>
      <c r="F39" s="179"/>
    </row>
    <row r="40" spans="1:6" ht="25.5" x14ac:dyDescent="0.15">
      <c r="A40" s="279">
        <v>30.978000000000002</v>
      </c>
      <c r="B40" s="174">
        <v>29.006</v>
      </c>
      <c r="C40" s="183" t="s">
        <v>183</v>
      </c>
      <c r="D40" s="176">
        <v>8.6959999999999997</v>
      </c>
      <c r="E40" s="179"/>
      <c r="F40" s="179"/>
    </row>
    <row r="41" spans="1:6" ht="25.5" x14ac:dyDescent="0.15">
      <c r="A41" s="279">
        <v>21.986999999999998</v>
      </c>
      <c r="B41" s="174">
        <v>21.408999999999999</v>
      </c>
      <c r="C41" s="183" t="s">
        <v>184</v>
      </c>
      <c r="D41" s="176">
        <v>8.6959999999999997</v>
      </c>
      <c r="E41" s="179"/>
      <c r="F41" s="179"/>
    </row>
    <row r="42" spans="1:6" ht="25.5" x14ac:dyDescent="0.15">
      <c r="A42" s="275">
        <v>85.600999999999999</v>
      </c>
      <c r="B42" s="174">
        <v>83.701999999999998</v>
      </c>
      <c r="C42" s="184" t="s">
        <v>169</v>
      </c>
      <c r="D42" s="176">
        <v>56.521999999999998</v>
      </c>
      <c r="E42" s="179"/>
      <c r="F42" s="179"/>
    </row>
    <row r="43" spans="1:6" ht="12.75" x14ac:dyDescent="0.15">
      <c r="A43" s="279">
        <v>53.121000000000002</v>
      </c>
      <c r="B43" s="174">
        <v>45.304000000000002</v>
      </c>
      <c r="C43" s="184" t="s">
        <v>179</v>
      </c>
      <c r="D43" s="176">
        <v>34.783000000000001</v>
      </c>
      <c r="E43" s="179"/>
      <c r="F43" s="179"/>
    </row>
    <row r="44" spans="1:6" ht="12.75" x14ac:dyDescent="0.15">
      <c r="A44" s="279">
        <v>39.055999999999997</v>
      </c>
      <c r="B44" s="174">
        <v>34.53</v>
      </c>
      <c r="C44" s="184" t="s">
        <v>182</v>
      </c>
      <c r="D44" s="176">
        <v>34.783000000000001</v>
      </c>
      <c r="E44" s="179"/>
      <c r="F44" s="179"/>
    </row>
    <row r="45" spans="1:6" s="225" customFormat="1" ht="12.75" x14ac:dyDescent="0.15">
      <c r="A45" s="173">
        <v>57.372</v>
      </c>
      <c r="B45" s="277">
        <v>52.624000000000002</v>
      </c>
      <c r="C45" s="175" t="s">
        <v>176</v>
      </c>
      <c r="D45" s="176">
        <v>39.130000000000003</v>
      </c>
      <c r="E45" s="196"/>
      <c r="F45" s="196"/>
    </row>
    <row r="46" spans="1:6" s="225" customFormat="1" ht="12.75" x14ac:dyDescent="0.15">
      <c r="A46" s="278">
        <v>18.204000000000001</v>
      </c>
      <c r="B46" s="277">
        <v>13.881</v>
      </c>
      <c r="C46" s="175" t="s">
        <v>185</v>
      </c>
      <c r="D46" s="176">
        <v>4.3479999999999999</v>
      </c>
      <c r="E46" s="196"/>
      <c r="F46" s="196"/>
    </row>
    <row r="47" spans="1:6" ht="38.25" x14ac:dyDescent="0.15">
      <c r="A47" s="275">
        <v>69.844999999999999</v>
      </c>
      <c r="B47" s="178">
        <v>70.994</v>
      </c>
      <c r="C47" s="185" t="s">
        <v>171</v>
      </c>
      <c r="D47" s="176">
        <v>52.173999999999999</v>
      </c>
      <c r="E47" s="179"/>
      <c r="F47" s="179"/>
    </row>
    <row r="48" spans="1:6" s="225" customFormat="1" ht="12.75" x14ac:dyDescent="0.15">
      <c r="A48" s="173">
        <v>66.501999999999995</v>
      </c>
      <c r="B48" s="277">
        <v>64.641000000000005</v>
      </c>
      <c r="C48" s="13" t="s">
        <v>172</v>
      </c>
      <c r="D48" s="176">
        <v>45.652000000000001</v>
      </c>
      <c r="E48" s="196"/>
      <c r="F48" s="196"/>
    </row>
    <row r="49" spans="1:6" ht="12.75" x14ac:dyDescent="0.15">
      <c r="A49" s="275">
        <v>67.275000000000006</v>
      </c>
      <c r="B49" s="174">
        <v>62.569000000000003</v>
      </c>
      <c r="C49" s="185" t="s">
        <v>173</v>
      </c>
      <c r="D49" s="176">
        <v>43.478000000000002</v>
      </c>
      <c r="E49" s="179"/>
      <c r="F49" s="179"/>
    </row>
    <row r="50" spans="1:6" s="225" customFormat="1" ht="13.5" x14ac:dyDescent="0.15">
      <c r="A50" s="278">
        <v>47.146000000000001</v>
      </c>
      <c r="B50" s="178">
        <v>47.307000000000002</v>
      </c>
      <c r="C50" s="13" t="s">
        <v>178</v>
      </c>
      <c r="D50" s="176">
        <v>28.260999999999999</v>
      </c>
      <c r="E50" s="196"/>
      <c r="F50" s="196"/>
    </row>
    <row r="51" spans="1:6" ht="13.5" x14ac:dyDescent="0.15">
      <c r="A51" s="279">
        <v>40.101999999999997</v>
      </c>
      <c r="B51" s="178">
        <v>41.021999999999998</v>
      </c>
      <c r="C51" s="185" t="s">
        <v>180</v>
      </c>
      <c r="D51" s="176">
        <v>8.6959999999999997</v>
      </c>
      <c r="E51" s="179"/>
      <c r="F51" s="179"/>
    </row>
    <row r="52" spans="1:6" s="225" customFormat="1" ht="25.5" x14ac:dyDescent="0.15">
      <c r="A52" s="278">
        <v>41.015000000000001</v>
      </c>
      <c r="B52" s="277">
        <v>35.773000000000003</v>
      </c>
      <c r="C52" s="13" t="s">
        <v>181</v>
      </c>
      <c r="D52" s="176">
        <v>30.434999999999999</v>
      </c>
      <c r="E52" s="196"/>
      <c r="F52" s="196"/>
    </row>
    <row r="54" spans="1:6" ht="12.75" x14ac:dyDescent="0.15">
      <c r="A54" s="339" t="s">
        <v>4</v>
      </c>
      <c r="B54" s="341" t="s">
        <v>5</v>
      </c>
      <c r="C54" s="341" t="s">
        <v>196</v>
      </c>
      <c r="D54" s="338" t="s">
        <v>188</v>
      </c>
      <c r="E54" s="338" t="s">
        <v>191</v>
      </c>
      <c r="F54" s="338"/>
    </row>
    <row r="55" spans="1:6" ht="51" x14ac:dyDescent="0.15">
      <c r="A55" s="340"/>
      <c r="B55" s="342"/>
      <c r="C55" s="342"/>
      <c r="D55" s="338"/>
      <c r="E55" s="196" t="s">
        <v>189</v>
      </c>
      <c r="F55" s="196" t="s">
        <v>190</v>
      </c>
    </row>
    <row r="56" spans="1:6" ht="12.75" x14ac:dyDescent="0.15">
      <c r="A56" s="279">
        <v>54.445</v>
      </c>
      <c r="B56" s="174">
        <v>48.204000000000001</v>
      </c>
      <c r="C56" s="180" t="s">
        <v>177</v>
      </c>
      <c r="D56" s="176">
        <v>30.556000000000001</v>
      </c>
      <c r="E56" s="179"/>
      <c r="F56" s="179"/>
    </row>
    <row r="57" spans="1:6" ht="25.5" x14ac:dyDescent="0.15">
      <c r="A57" s="275">
        <v>71.525999999999996</v>
      </c>
      <c r="B57" s="174">
        <v>67.956000000000003</v>
      </c>
      <c r="C57" s="182" t="s">
        <v>167</v>
      </c>
      <c r="D57" s="176">
        <v>44.444000000000003</v>
      </c>
      <c r="E57" s="179"/>
      <c r="F57" s="179"/>
    </row>
    <row r="58" spans="1:6" ht="12.75" x14ac:dyDescent="0.15">
      <c r="A58" s="275">
        <v>73.795000000000002</v>
      </c>
      <c r="B58" s="174">
        <v>71.409000000000006</v>
      </c>
      <c r="C58" s="183" t="s">
        <v>168</v>
      </c>
      <c r="D58" s="176">
        <v>63.889000000000003</v>
      </c>
      <c r="E58" s="179"/>
      <c r="F58" s="179"/>
    </row>
    <row r="59" spans="1:6" ht="25.5" x14ac:dyDescent="0.15">
      <c r="A59" s="279">
        <v>30.978000000000002</v>
      </c>
      <c r="B59" s="174">
        <v>29.006</v>
      </c>
      <c r="C59" s="183" t="s">
        <v>183</v>
      </c>
      <c r="D59" s="176">
        <v>25</v>
      </c>
      <c r="E59" s="179"/>
      <c r="F59" s="179"/>
    </row>
    <row r="60" spans="1:6" ht="25.5" x14ac:dyDescent="0.15">
      <c r="A60" s="279">
        <v>21.986999999999998</v>
      </c>
      <c r="B60" s="174">
        <v>21.408999999999999</v>
      </c>
      <c r="C60" s="183" t="s">
        <v>184</v>
      </c>
      <c r="D60" s="176">
        <v>8.3330000000000002</v>
      </c>
      <c r="E60" s="179"/>
      <c r="F60" s="179"/>
    </row>
    <row r="61" spans="1:6" ht="25.5" x14ac:dyDescent="0.15">
      <c r="A61" s="275">
        <v>85.600999999999999</v>
      </c>
      <c r="B61" s="174">
        <v>83.701999999999998</v>
      </c>
      <c r="C61" s="184" t="s">
        <v>169</v>
      </c>
      <c r="D61" s="176">
        <v>80.555999999999997</v>
      </c>
      <c r="E61" s="179"/>
      <c r="F61" s="179"/>
    </row>
    <row r="62" spans="1:6" ht="12.75" x14ac:dyDescent="0.15">
      <c r="A62" s="279">
        <v>53.121000000000002</v>
      </c>
      <c r="B62" s="174">
        <v>45.304000000000002</v>
      </c>
      <c r="C62" s="184" t="s">
        <v>179</v>
      </c>
      <c r="D62" s="186"/>
      <c r="E62" s="186">
        <v>55.555999999999997</v>
      </c>
      <c r="F62" s="179"/>
    </row>
    <row r="63" spans="1:6" ht="12.75" x14ac:dyDescent="0.15">
      <c r="A63" s="279">
        <v>39.055999999999997</v>
      </c>
      <c r="B63" s="174">
        <v>34.53</v>
      </c>
      <c r="C63" s="184" t="s">
        <v>182</v>
      </c>
      <c r="D63" s="176">
        <v>2.778</v>
      </c>
      <c r="E63" s="179"/>
      <c r="F63" s="179"/>
    </row>
    <row r="64" spans="1:6" s="225" customFormat="1" ht="12.75" x14ac:dyDescent="0.15">
      <c r="A64" s="278">
        <v>18.204000000000001</v>
      </c>
      <c r="B64" s="277">
        <v>13.881</v>
      </c>
      <c r="C64" s="175" t="s">
        <v>185</v>
      </c>
      <c r="D64" s="176">
        <v>8.3330000000000002</v>
      </c>
      <c r="E64" s="196"/>
      <c r="F64" s="196"/>
    </row>
    <row r="65" spans="1:6" ht="38.25" x14ac:dyDescent="0.15">
      <c r="A65" s="275">
        <v>69.844999999999999</v>
      </c>
      <c r="B65" s="178">
        <v>70.994</v>
      </c>
      <c r="C65" s="185" t="s">
        <v>171</v>
      </c>
      <c r="D65" s="176">
        <v>66.667000000000002</v>
      </c>
      <c r="E65" s="179"/>
      <c r="F65" s="179"/>
    </row>
    <row r="66" spans="1:6" s="225" customFormat="1" ht="12.75" x14ac:dyDescent="0.15">
      <c r="A66" s="173">
        <v>66.501999999999995</v>
      </c>
      <c r="B66" s="277">
        <v>64.641000000000005</v>
      </c>
      <c r="C66" s="13" t="s">
        <v>172</v>
      </c>
      <c r="D66" s="176">
        <v>61.110999999999997</v>
      </c>
      <c r="E66" s="196"/>
      <c r="F66" s="196"/>
    </row>
    <row r="67" spans="1:6" ht="12.75" x14ac:dyDescent="0.15">
      <c r="A67" s="275">
        <v>67.275000000000006</v>
      </c>
      <c r="B67" s="174">
        <v>62.569000000000003</v>
      </c>
      <c r="C67" s="185" t="s">
        <v>173</v>
      </c>
      <c r="D67" s="176">
        <v>61.110999999999997</v>
      </c>
      <c r="E67" s="179"/>
      <c r="F67" s="179"/>
    </row>
    <row r="68" spans="1:6" s="225" customFormat="1" ht="13.5" x14ac:dyDescent="0.15">
      <c r="A68" s="278">
        <v>47.146000000000001</v>
      </c>
      <c r="B68" s="178">
        <v>47.307000000000002</v>
      </c>
      <c r="C68" s="13" t="s">
        <v>178</v>
      </c>
      <c r="D68" s="186"/>
      <c r="E68" s="186"/>
      <c r="F68" s="186">
        <v>48.610999999999997</v>
      </c>
    </row>
    <row r="69" spans="1:6" ht="13.5" x14ac:dyDescent="0.15">
      <c r="A69" s="279">
        <v>40.101999999999997</v>
      </c>
      <c r="B69" s="178">
        <v>41.021999999999998</v>
      </c>
      <c r="C69" s="185" t="s">
        <v>180</v>
      </c>
      <c r="D69" s="176">
        <v>30.556000000000001</v>
      </c>
      <c r="E69" s="179"/>
      <c r="F69" s="179"/>
    </row>
    <row r="70" spans="1:6" s="225" customFormat="1" ht="25.5" x14ac:dyDescent="0.15">
      <c r="A70" s="278">
        <v>41.015000000000001</v>
      </c>
      <c r="B70" s="277">
        <v>35.773000000000003</v>
      </c>
      <c r="C70" s="13" t="s">
        <v>181</v>
      </c>
      <c r="D70" s="176">
        <v>26.388999999999999</v>
      </c>
      <c r="E70" s="196"/>
      <c r="F70" s="196"/>
    </row>
    <row r="72" spans="1:6" ht="12.75" x14ac:dyDescent="0.15">
      <c r="A72" s="336" t="s">
        <v>4</v>
      </c>
      <c r="B72" s="337" t="s">
        <v>5</v>
      </c>
      <c r="C72" s="337" t="s">
        <v>197</v>
      </c>
      <c r="D72" s="338" t="s">
        <v>188</v>
      </c>
      <c r="E72" s="338" t="s">
        <v>191</v>
      </c>
      <c r="F72" s="338"/>
    </row>
    <row r="73" spans="1:6" ht="51" x14ac:dyDescent="0.15">
      <c r="A73" s="336"/>
      <c r="B73" s="337"/>
      <c r="C73" s="337"/>
      <c r="D73" s="338"/>
      <c r="E73" s="196" t="s">
        <v>189</v>
      </c>
      <c r="F73" s="196" t="s">
        <v>190</v>
      </c>
    </row>
    <row r="74" spans="1:6" ht="12.75" x14ac:dyDescent="0.15">
      <c r="A74" s="275">
        <v>91.388000000000005</v>
      </c>
      <c r="B74" s="174">
        <v>91.298000000000002</v>
      </c>
      <c r="C74" s="180" t="s">
        <v>166</v>
      </c>
      <c r="D74" s="176">
        <v>82.352999999999994</v>
      </c>
      <c r="E74" s="179"/>
      <c r="F74" s="179"/>
    </row>
    <row r="75" spans="1:6" ht="12.75" x14ac:dyDescent="0.15">
      <c r="A75" s="279">
        <v>54.445</v>
      </c>
      <c r="B75" s="174">
        <v>48.204000000000001</v>
      </c>
      <c r="C75" s="180" t="s">
        <v>177</v>
      </c>
      <c r="D75" s="176">
        <v>44.118000000000002</v>
      </c>
      <c r="E75" s="179"/>
      <c r="F75" s="179"/>
    </row>
    <row r="76" spans="1:6" ht="25.5" x14ac:dyDescent="0.15">
      <c r="A76" s="275">
        <v>65.706000000000003</v>
      </c>
      <c r="B76" s="174">
        <v>59.392000000000003</v>
      </c>
      <c r="C76" s="182" t="s">
        <v>174</v>
      </c>
      <c r="D76" s="176">
        <v>55.881999999999998</v>
      </c>
      <c r="E76" s="179"/>
      <c r="F76" s="179"/>
    </row>
    <row r="77" spans="1:6" ht="25.5" x14ac:dyDescent="0.15">
      <c r="A77" s="279">
        <v>21.986999999999998</v>
      </c>
      <c r="B77" s="174">
        <v>21.408999999999999</v>
      </c>
      <c r="C77" s="183" t="s">
        <v>184</v>
      </c>
      <c r="D77" s="186"/>
      <c r="E77" s="186">
        <v>26.471</v>
      </c>
      <c r="F77" s="179"/>
    </row>
    <row r="78" spans="1:6" ht="12.75" x14ac:dyDescent="0.15">
      <c r="A78" s="279">
        <v>39.055999999999997</v>
      </c>
      <c r="B78" s="174">
        <v>34.53</v>
      </c>
      <c r="C78" s="184" t="s">
        <v>182</v>
      </c>
      <c r="D78" s="186"/>
      <c r="E78" s="186">
        <v>50</v>
      </c>
      <c r="F78" s="179"/>
    </row>
    <row r="79" spans="1:6" s="225" customFormat="1" ht="12.75" x14ac:dyDescent="0.15">
      <c r="A79" s="278">
        <v>18.204000000000001</v>
      </c>
      <c r="B79" s="277">
        <v>13.881</v>
      </c>
      <c r="C79" s="175" t="s">
        <v>185</v>
      </c>
      <c r="D79" s="176">
        <v>17.646999999999998</v>
      </c>
      <c r="E79" s="196"/>
      <c r="F79" s="196"/>
    </row>
    <row r="80" spans="1:6" ht="13.5" x14ac:dyDescent="0.15">
      <c r="A80" s="279">
        <v>40.101999999999997</v>
      </c>
      <c r="B80" s="178">
        <v>41.021999999999998</v>
      </c>
      <c r="C80" s="185" t="s">
        <v>180</v>
      </c>
      <c r="D80" s="186"/>
      <c r="E80" s="186">
        <v>55.881999999999998</v>
      </c>
      <c r="F80" s="179"/>
    </row>
    <row r="81" spans="1:6" s="225" customFormat="1" ht="25.5" x14ac:dyDescent="0.15">
      <c r="A81" s="278">
        <v>41.015000000000001</v>
      </c>
      <c r="B81" s="277">
        <v>35.773000000000003</v>
      </c>
      <c r="C81" s="13" t="s">
        <v>181</v>
      </c>
      <c r="D81" s="186"/>
      <c r="E81" s="186"/>
      <c r="F81" s="186">
        <v>45.588000000000001</v>
      </c>
    </row>
    <row r="83" spans="1:6" ht="12.75" x14ac:dyDescent="0.15">
      <c r="A83" s="339" t="s">
        <v>4</v>
      </c>
      <c r="B83" s="341" t="s">
        <v>5</v>
      </c>
      <c r="C83" s="341" t="s">
        <v>198</v>
      </c>
      <c r="D83" s="338" t="s">
        <v>188</v>
      </c>
      <c r="E83" s="338" t="s">
        <v>191</v>
      </c>
      <c r="F83" s="338"/>
    </row>
    <row r="84" spans="1:6" ht="51" x14ac:dyDescent="0.15">
      <c r="A84" s="340"/>
      <c r="B84" s="342"/>
      <c r="C84" s="342"/>
      <c r="D84" s="338"/>
      <c r="E84" s="196" t="s">
        <v>189</v>
      </c>
      <c r="F84" s="196" t="s">
        <v>190</v>
      </c>
    </row>
    <row r="85" spans="1:6" ht="25.5" x14ac:dyDescent="0.15">
      <c r="A85" s="279">
        <v>30.978000000000002</v>
      </c>
      <c r="B85" s="174">
        <v>29.006</v>
      </c>
      <c r="C85" s="183" t="s">
        <v>183</v>
      </c>
      <c r="D85" s="176">
        <v>14.286</v>
      </c>
      <c r="E85" s="179"/>
      <c r="F85" s="179"/>
    </row>
    <row r="86" spans="1:6" ht="12.75" x14ac:dyDescent="0.15">
      <c r="A86" s="279">
        <v>53.121000000000002</v>
      </c>
      <c r="B86" s="174">
        <v>45.304000000000002</v>
      </c>
      <c r="C86" s="184" t="s">
        <v>179</v>
      </c>
      <c r="D86" s="186"/>
      <c r="E86" s="186">
        <v>55.356999999999999</v>
      </c>
      <c r="F86" s="179"/>
    </row>
    <row r="87" spans="1:6" s="225" customFormat="1" ht="12.75" x14ac:dyDescent="0.15">
      <c r="A87" s="173">
        <v>57.372</v>
      </c>
      <c r="B87" s="277">
        <v>52.624000000000002</v>
      </c>
      <c r="C87" s="175" t="s">
        <v>176</v>
      </c>
      <c r="D87" s="176">
        <v>48.213999999999999</v>
      </c>
      <c r="E87" s="196"/>
      <c r="F87" s="196"/>
    </row>
    <row r="88" spans="1:6" s="225" customFormat="1" ht="12.75" x14ac:dyDescent="0.15">
      <c r="A88" s="278">
        <v>18.204000000000001</v>
      </c>
      <c r="B88" s="277">
        <v>13.881</v>
      </c>
      <c r="C88" s="175" t="s">
        <v>185</v>
      </c>
      <c r="D88" s="186"/>
      <c r="E88" s="186"/>
      <c r="F88" s="186">
        <v>25.893000000000001</v>
      </c>
    </row>
    <row r="89" spans="1:6" s="225" customFormat="1" ht="12.75" x14ac:dyDescent="0.15">
      <c r="A89" s="173">
        <v>66.501999999999995</v>
      </c>
      <c r="B89" s="277">
        <v>64.641000000000005</v>
      </c>
      <c r="C89" s="13" t="s">
        <v>172</v>
      </c>
      <c r="D89" s="176">
        <v>52.679000000000002</v>
      </c>
      <c r="E89" s="196"/>
      <c r="F89" s="196"/>
    </row>
    <row r="90" spans="1:6" s="225" customFormat="1" ht="25.5" x14ac:dyDescent="0.15">
      <c r="A90" s="278">
        <v>41.015000000000001</v>
      </c>
      <c r="B90" s="277">
        <v>35.773000000000003</v>
      </c>
      <c r="C90" s="13" t="s">
        <v>181</v>
      </c>
      <c r="D90" s="176">
        <v>40.179000000000002</v>
      </c>
      <c r="E90" s="196"/>
      <c r="F90" s="196"/>
    </row>
    <row r="92" spans="1:6" ht="12.75" x14ac:dyDescent="0.15">
      <c r="A92" s="339" t="s">
        <v>4</v>
      </c>
      <c r="B92" s="341" t="s">
        <v>5</v>
      </c>
      <c r="C92" s="341" t="s">
        <v>199</v>
      </c>
      <c r="D92" s="338" t="s">
        <v>188</v>
      </c>
      <c r="E92" s="338" t="s">
        <v>191</v>
      </c>
      <c r="F92" s="338"/>
    </row>
    <row r="93" spans="1:6" ht="51" x14ac:dyDescent="0.15">
      <c r="A93" s="340"/>
      <c r="B93" s="342"/>
      <c r="C93" s="342"/>
      <c r="D93" s="338"/>
      <c r="E93" s="196" t="s">
        <v>189</v>
      </c>
      <c r="F93" s="196" t="s">
        <v>190</v>
      </c>
    </row>
    <row r="94" spans="1:6" ht="12.75" x14ac:dyDescent="0.15">
      <c r="A94" s="279">
        <v>54.445</v>
      </c>
      <c r="B94" s="174">
        <v>48.204000000000001</v>
      </c>
      <c r="C94" s="180" t="s">
        <v>177</v>
      </c>
      <c r="D94" s="176">
        <v>50.704000000000001</v>
      </c>
      <c r="E94" s="179"/>
      <c r="F94" s="179"/>
    </row>
    <row r="95" spans="1:6" ht="25.5" x14ac:dyDescent="0.15">
      <c r="A95" s="275">
        <v>82.352000000000004</v>
      </c>
      <c r="B95" s="174">
        <v>82.32</v>
      </c>
      <c r="C95" s="182" t="s">
        <v>170</v>
      </c>
      <c r="D95" s="176">
        <v>77.465000000000003</v>
      </c>
      <c r="E95" s="179"/>
      <c r="F95" s="179"/>
    </row>
    <row r="96" spans="1:6" ht="25.5" x14ac:dyDescent="0.15">
      <c r="A96" s="275">
        <v>71.525999999999996</v>
      </c>
      <c r="B96" s="174">
        <v>67.956000000000003</v>
      </c>
      <c r="C96" s="182" t="s">
        <v>167</v>
      </c>
      <c r="D96" s="176">
        <v>59.155000000000001</v>
      </c>
      <c r="E96" s="179"/>
      <c r="F96" s="179"/>
    </row>
    <row r="97" spans="1:6" ht="25.5" x14ac:dyDescent="0.15">
      <c r="A97" s="275">
        <v>65.706000000000003</v>
      </c>
      <c r="B97" s="174">
        <v>59.392000000000003</v>
      </c>
      <c r="C97" s="182" t="s">
        <v>174</v>
      </c>
      <c r="D97" s="176">
        <v>60.563000000000002</v>
      </c>
      <c r="E97" s="179"/>
      <c r="F97" s="179"/>
    </row>
    <row r="98" spans="1:6" ht="12.75" x14ac:dyDescent="0.15">
      <c r="A98" s="275">
        <v>73.795000000000002</v>
      </c>
      <c r="B98" s="174">
        <v>71.409000000000006</v>
      </c>
      <c r="C98" s="183" t="s">
        <v>168</v>
      </c>
      <c r="D98" s="176">
        <v>61.972000000000001</v>
      </c>
      <c r="E98" s="179"/>
      <c r="F98" s="179"/>
    </row>
    <row r="99" spans="1:6" ht="25.5" x14ac:dyDescent="0.15">
      <c r="A99" s="279">
        <v>30.978000000000002</v>
      </c>
      <c r="B99" s="174">
        <v>29.006</v>
      </c>
      <c r="C99" s="183" t="s">
        <v>183</v>
      </c>
      <c r="D99" s="176">
        <v>18.309999999999999</v>
      </c>
      <c r="E99" s="179"/>
      <c r="F99" s="179"/>
    </row>
    <row r="100" spans="1:6" ht="25.5" x14ac:dyDescent="0.15">
      <c r="A100" s="279">
        <v>21.986999999999998</v>
      </c>
      <c r="B100" s="174">
        <v>21.408999999999999</v>
      </c>
      <c r="C100" s="183" t="s">
        <v>184</v>
      </c>
      <c r="D100" s="176">
        <v>12.676</v>
      </c>
      <c r="E100" s="179"/>
      <c r="F100" s="179"/>
    </row>
    <row r="101" spans="1:6" ht="12.75" x14ac:dyDescent="0.15">
      <c r="A101" s="279">
        <v>53.121000000000002</v>
      </c>
      <c r="B101" s="174">
        <v>45.304000000000002</v>
      </c>
      <c r="C101" s="184" t="s">
        <v>179</v>
      </c>
      <c r="D101" s="176">
        <v>52.113</v>
      </c>
      <c r="E101" s="179"/>
      <c r="F101" s="179"/>
    </row>
    <row r="102" spans="1:6" ht="12.75" x14ac:dyDescent="0.15">
      <c r="A102" s="279">
        <v>39.055999999999997</v>
      </c>
      <c r="B102" s="174">
        <v>34.53</v>
      </c>
      <c r="C102" s="184" t="s">
        <v>182</v>
      </c>
      <c r="D102" s="176">
        <v>26.760999999999999</v>
      </c>
      <c r="E102" s="179"/>
      <c r="F102" s="179"/>
    </row>
    <row r="103" spans="1:6" s="225" customFormat="1" ht="12.75" x14ac:dyDescent="0.15">
      <c r="A103" s="278">
        <v>18.204000000000001</v>
      </c>
      <c r="B103" s="277">
        <v>13.881</v>
      </c>
      <c r="C103" s="175" t="s">
        <v>185</v>
      </c>
      <c r="D103" s="176">
        <v>11.972</v>
      </c>
      <c r="E103" s="196"/>
      <c r="F103" s="196"/>
    </row>
    <row r="104" spans="1:6" ht="12.75" x14ac:dyDescent="0.15">
      <c r="A104" s="275">
        <v>67.275000000000006</v>
      </c>
      <c r="B104" s="174">
        <v>62.569000000000003</v>
      </c>
      <c r="C104" s="185" t="s">
        <v>173</v>
      </c>
      <c r="D104" s="176">
        <v>57.746000000000002</v>
      </c>
      <c r="E104" s="179"/>
      <c r="F104" s="179"/>
    </row>
    <row r="105" spans="1:6" s="225" customFormat="1" ht="13.5" x14ac:dyDescent="0.15">
      <c r="A105" s="278">
        <v>47.146000000000001</v>
      </c>
      <c r="B105" s="178">
        <v>47.307000000000002</v>
      </c>
      <c r="C105" s="13" t="s">
        <v>178</v>
      </c>
      <c r="D105" s="176">
        <v>46.478999999999999</v>
      </c>
      <c r="E105" s="196"/>
      <c r="F105" s="196"/>
    </row>
    <row r="106" spans="1:6" ht="13.5" x14ac:dyDescent="0.15">
      <c r="A106" s="279">
        <v>40.101999999999997</v>
      </c>
      <c r="B106" s="178">
        <v>41.021999999999998</v>
      </c>
      <c r="C106" s="185" t="s">
        <v>180</v>
      </c>
      <c r="D106" s="176">
        <v>32.393999999999998</v>
      </c>
      <c r="E106" s="179"/>
      <c r="F106" s="179"/>
    </row>
    <row r="107" spans="1:6" s="225" customFormat="1" ht="25.5" x14ac:dyDescent="0.15">
      <c r="A107" s="278">
        <v>41.015000000000001</v>
      </c>
      <c r="B107" s="277">
        <v>35.773000000000003</v>
      </c>
      <c r="C107" s="13" t="s">
        <v>181</v>
      </c>
      <c r="D107" s="186"/>
      <c r="E107" s="186"/>
      <c r="F107" s="186">
        <v>50</v>
      </c>
    </row>
    <row r="109" spans="1:6" ht="12.75" x14ac:dyDescent="0.15">
      <c r="A109" s="339" t="s">
        <v>4</v>
      </c>
      <c r="B109" s="341" t="s">
        <v>5</v>
      </c>
      <c r="C109" s="341" t="s">
        <v>200</v>
      </c>
      <c r="D109" s="338" t="s">
        <v>188</v>
      </c>
      <c r="E109" s="338" t="s">
        <v>191</v>
      </c>
      <c r="F109" s="338"/>
    </row>
    <row r="110" spans="1:6" ht="51" x14ac:dyDescent="0.15">
      <c r="A110" s="340"/>
      <c r="B110" s="342"/>
      <c r="C110" s="342"/>
      <c r="D110" s="338"/>
      <c r="E110" s="196" t="s">
        <v>189</v>
      </c>
      <c r="F110" s="196" t="s">
        <v>190</v>
      </c>
    </row>
    <row r="111" spans="1:6" ht="12.75" x14ac:dyDescent="0.15">
      <c r="A111" s="279">
        <v>54.445</v>
      </c>
      <c r="B111" s="174">
        <v>48.204000000000001</v>
      </c>
      <c r="C111" s="180" t="s">
        <v>177</v>
      </c>
      <c r="D111" s="176">
        <v>46.667000000000002</v>
      </c>
      <c r="E111" s="179"/>
      <c r="F111" s="179"/>
    </row>
    <row r="112" spans="1:6" ht="25.5" x14ac:dyDescent="0.15">
      <c r="A112" s="279">
        <v>56.848999999999997</v>
      </c>
      <c r="B112" s="174">
        <v>56.353999999999999</v>
      </c>
      <c r="C112" s="183" t="s">
        <v>175</v>
      </c>
      <c r="D112" s="176">
        <v>46.667000000000002</v>
      </c>
      <c r="E112" s="179"/>
      <c r="F112" s="179"/>
    </row>
    <row r="113" spans="1:6" ht="25.5" x14ac:dyDescent="0.15">
      <c r="A113" s="279">
        <v>30.978000000000002</v>
      </c>
      <c r="B113" s="174">
        <v>29.006</v>
      </c>
      <c r="C113" s="183" t="s">
        <v>183</v>
      </c>
      <c r="D113" s="186"/>
      <c r="E113" s="186">
        <v>46.667000000000002</v>
      </c>
      <c r="F113" s="179"/>
    </row>
    <row r="114" spans="1:6" ht="25.5" x14ac:dyDescent="0.15">
      <c r="A114" s="279">
        <v>21.986999999999998</v>
      </c>
      <c r="B114" s="174">
        <v>21.408999999999999</v>
      </c>
      <c r="C114" s="183" t="s">
        <v>184</v>
      </c>
      <c r="D114" s="176">
        <v>6.6669999999999998</v>
      </c>
      <c r="E114" s="179"/>
      <c r="F114" s="179"/>
    </row>
    <row r="115" spans="1:6" ht="12.75" x14ac:dyDescent="0.15">
      <c r="A115" s="279">
        <v>53.121000000000002</v>
      </c>
      <c r="B115" s="174">
        <v>45.304000000000002</v>
      </c>
      <c r="C115" s="184" t="s">
        <v>179</v>
      </c>
      <c r="D115" s="176">
        <v>33.332999999999998</v>
      </c>
      <c r="E115" s="179"/>
      <c r="F115" s="179"/>
    </row>
    <row r="116" spans="1:6" ht="12.75" x14ac:dyDescent="0.15">
      <c r="A116" s="279">
        <v>39.055999999999997</v>
      </c>
      <c r="B116" s="174">
        <v>34.53</v>
      </c>
      <c r="C116" s="184" t="s">
        <v>182</v>
      </c>
      <c r="D116" s="176">
        <v>6.6669999999999998</v>
      </c>
      <c r="E116" s="179"/>
      <c r="F116" s="179"/>
    </row>
    <row r="117" spans="1:6" s="225" customFormat="1" ht="12.75" x14ac:dyDescent="0.15">
      <c r="A117" s="173">
        <v>57.372</v>
      </c>
      <c r="B117" s="277">
        <v>52.624000000000002</v>
      </c>
      <c r="C117" s="175" t="s">
        <v>176</v>
      </c>
      <c r="D117" s="176">
        <v>50</v>
      </c>
      <c r="E117" s="196"/>
      <c r="F117" s="196"/>
    </row>
    <row r="118" spans="1:6" s="225" customFormat="1" ht="12.75" x14ac:dyDescent="0.15">
      <c r="A118" s="278">
        <v>18.204000000000001</v>
      </c>
      <c r="B118" s="277">
        <v>13.881</v>
      </c>
      <c r="C118" s="175" t="s">
        <v>185</v>
      </c>
      <c r="D118" s="176">
        <v>13.333</v>
      </c>
      <c r="E118" s="196"/>
      <c r="F118" s="196"/>
    </row>
    <row r="119" spans="1:6" ht="12.75" x14ac:dyDescent="0.15">
      <c r="A119" s="275">
        <v>67.275000000000006</v>
      </c>
      <c r="B119" s="174">
        <v>62.569000000000003</v>
      </c>
      <c r="C119" s="185" t="s">
        <v>173</v>
      </c>
      <c r="D119" s="176">
        <v>66.667000000000002</v>
      </c>
      <c r="E119" s="179"/>
      <c r="F119" s="179"/>
    </row>
    <row r="120" spans="1:6" s="225" customFormat="1" ht="13.5" x14ac:dyDescent="0.15">
      <c r="A120" s="278">
        <v>47.146000000000001</v>
      </c>
      <c r="B120" s="178">
        <v>47.307000000000002</v>
      </c>
      <c r="C120" s="13" t="s">
        <v>178</v>
      </c>
      <c r="D120" s="176">
        <v>23.332999999999998</v>
      </c>
      <c r="E120" s="196"/>
      <c r="F120" s="196"/>
    </row>
    <row r="121" spans="1:6" ht="13.5" x14ac:dyDescent="0.15">
      <c r="A121" s="279">
        <v>40.101999999999997</v>
      </c>
      <c r="B121" s="178">
        <v>41.021999999999998</v>
      </c>
      <c r="C121" s="185" t="s">
        <v>180</v>
      </c>
      <c r="D121" s="186"/>
      <c r="E121" s="186">
        <v>60</v>
      </c>
      <c r="F121" s="179"/>
    </row>
    <row r="122" spans="1:6" s="225" customFormat="1" ht="25.5" x14ac:dyDescent="0.15">
      <c r="A122" s="278">
        <v>41.015000000000001</v>
      </c>
      <c r="B122" s="277">
        <v>35.773000000000003</v>
      </c>
      <c r="C122" s="13" t="s">
        <v>181</v>
      </c>
      <c r="D122" s="176">
        <v>36.667000000000002</v>
      </c>
      <c r="E122" s="196"/>
      <c r="F122" s="196"/>
    </row>
    <row r="124" spans="1:6" ht="12.75" x14ac:dyDescent="0.15">
      <c r="A124" s="336" t="s">
        <v>4</v>
      </c>
      <c r="B124" s="337" t="s">
        <v>5</v>
      </c>
      <c r="C124" s="337" t="s">
        <v>201</v>
      </c>
      <c r="D124" s="338" t="s">
        <v>188</v>
      </c>
      <c r="E124" s="338" t="s">
        <v>191</v>
      </c>
      <c r="F124" s="338"/>
    </row>
    <row r="125" spans="1:6" ht="51" x14ac:dyDescent="0.15">
      <c r="A125" s="336"/>
      <c r="B125" s="337"/>
      <c r="C125" s="337"/>
      <c r="D125" s="338"/>
      <c r="E125" s="196" t="s">
        <v>189</v>
      </c>
      <c r="F125" s="196" t="s">
        <v>190</v>
      </c>
    </row>
    <row r="126" spans="1:6" ht="12.75" x14ac:dyDescent="0.15">
      <c r="A126" s="275">
        <v>91.388000000000005</v>
      </c>
      <c r="B126" s="174">
        <v>91.298000000000002</v>
      </c>
      <c r="C126" s="180" t="s">
        <v>166</v>
      </c>
      <c r="D126" s="176">
        <v>87.5</v>
      </c>
      <c r="E126" s="179"/>
      <c r="F126" s="179"/>
    </row>
    <row r="127" spans="1:6" ht="12.75" x14ac:dyDescent="0.15">
      <c r="A127" s="279">
        <v>54.445</v>
      </c>
      <c r="B127" s="174">
        <v>48.204000000000001</v>
      </c>
      <c r="C127" s="180" t="s">
        <v>177</v>
      </c>
      <c r="D127" s="176">
        <v>50</v>
      </c>
      <c r="E127" s="179"/>
      <c r="F127" s="179"/>
    </row>
    <row r="128" spans="1:6" ht="25.5" x14ac:dyDescent="0.15">
      <c r="A128" s="279">
        <v>21.986999999999998</v>
      </c>
      <c r="B128" s="174">
        <v>21.408999999999999</v>
      </c>
      <c r="C128" s="183" t="s">
        <v>184</v>
      </c>
      <c r="D128" s="176">
        <v>12.5</v>
      </c>
      <c r="E128" s="179"/>
      <c r="F128" s="179"/>
    </row>
    <row r="129" spans="1:6" s="225" customFormat="1" ht="12.75" x14ac:dyDescent="0.15">
      <c r="A129" s="278">
        <v>18.204000000000001</v>
      </c>
      <c r="B129" s="277">
        <v>13.881</v>
      </c>
      <c r="C129" s="175" t="s">
        <v>185</v>
      </c>
      <c r="D129" s="186"/>
      <c r="E129" s="186"/>
      <c r="F129" s="186">
        <v>37.5</v>
      </c>
    </row>
    <row r="130" spans="1:6" s="225" customFormat="1" ht="25.5" x14ac:dyDescent="0.15">
      <c r="A130" s="278">
        <v>41.015000000000001</v>
      </c>
      <c r="B130" s="277">
        <v>35.773000000000003</v>
      </c>
      <c r="C130" s="13" t="s">
        <v>181</v>
      </c>
      <c r="D130" s="186"/>
      <c r="E130" s="186"/>
      <c r="F130" s="186">
        <v>50</v>
      </c>
    </row>
    <row r="132" spans="1:6" ht="12.75" x14ac:dyDescent="0.15">
      <c r="A132" s="336" t="s">
        <v>4</v>
      </c>
      <c r="B132" s="337" t="s">
        <v>5</v>
      </c>
      <c r="C132" s="337" t="s">
        <v>202</v>
      </c>
      <c r="D132" s="338" t="s">
        <v>188</v>
      </c>
      <c r="E132" s="338" t="s">
        <v>191</v>
      </c>
      <c r="F132" s="338"/>
    </row>
    <row r="133" spans="1:6" ht="51" x14ac:dyDescent="0.15">
      <c r="A133" s="336"/>
      <c r="B133" s="337"/>
      <c r="C133" s="337"/>
      <c r="D133" s="338"/>
      <c r="E133" s="196" t="s">
        <v>189</v>
      </c>
      <c r="F133" s="196" t="s">
        <v>190</v>
      </c>
    </row>
    <row r="134" spans="1:6" ht="12.75" x14ac:dyDescent="0.15">
      <c r="A134" s="279">
        <v>54.445</v>
      </c>
      <c r="B134" s="174">
        <v>48.204000000000001</v>
      </c>
      <c r="C134" s="180" t="s">
        <v>177</v>
      </c>
      <c r="D134" s="176">
        <v>18.919</v>
      </c>
      <c r="E134" s="179"/>
      <c r="F134" s="179"/>
    </row>
    <row r="135" spans="1:6" ht="25.5" x14ac:dyDescent="0.15">
      <c r="A135" s="275">
        <v>71.525999999999996</v>
      </c>
      <c r="B135" s="174">
        <v>67.956000000000003</v>
      </c>
      <c r="C135" s="182" t="s">
        <v>167</v>
      </c>
      <c r="D135" s="176">
        <v>67.567999999999998</v>
      </c>
      <c r="E135" s="179"/>
      <c r="F135" s="179"/>
    </row>
    <row r="136" spans="1:6" ht="25.5" x14ac:dyDescent="0.15">
      <c r="A136" s="275">
        <v>65.706000000000003</v>
      </c>
      <c r="B136" s="174">
        <v>59.392000000000003</v>
      </c>
      <c r="C136" s="182" t="s">
        <v>174</v>
      </c>
      <c r="D136" s="176">
        <v>51.350999999999999</v>
      </c>
      <c r="E136" s="179"/>
      <c r="F136" s="179"/>
    </row>
    <row r="137" spans="1:6" ht="25.5" x14ac:dyDescent="0.15">
      <c r="A137" s="279">
        <v>56.848999999999997</v>
      </c>
      <c r="B137" s="174">
        <v>56.353999999999999</v>
      </c>
      <c r="C137" s="183" t="s">
        <v>175</v>
      </c>
      <c r="D137" s="176">
        <v>51.350999999999999</v>
      </c>
      <c r="E137" s="179"/>
      <c r="F137" s="179"/>
    </row>
    <row r="138" spans="1:6" ht="25.5" x14ac:dyDescent="0.15">
      <c r="A138" s="279">
        <v>30.978000000000002</v>
      </c>
      <c r="B138" s="174">
        <v>29.006</v>
      </c>
      <c r="C138" s="183" t="s">
        <v>183</v>
      </c>
      <c r="D138" s="176">
        <v>16.216000000000001</v>
      </c>
      <c r="E138" s="179"/>
      <c r="F138" s="179"/>
    </row>
    <row r="139" spans="1:6" ht="25.5" x14ac:dyDescent="0.15">
      <c r="A139" s="279">
        <v>21.986999999999998</v>
      </c>
      <c r="B139" s="174">
        <v>21.408999999999999</v>
      </c>
      <c r="C139" s="183" t="s">
        <v>184</v>
      </c>
      <c r="D139" s="176">
        <v>18.919</v>
      </c>
      <c r="E139" s="179"/>
      <c r="F139" s="179"/>
    </row>
    <row r="140" spans="1:6" ht="12.75" x14ac:dyDescent="0.15">
      <c r="A140" s="279">
        <v>53.121000000000002</v>
      </c>
      <c r="B140" s="174">
        <v>45.304000000000002</v>
      </c>
      <c r="C140" s="184" t="s">
        <v>179</v>
      </c>
      <c r="D140" s="176">
        <v>45.945999999999998</v>
      </c>
      <c r="E140" s="179"/>
      <c r="F140" s="179"/>
    </row>
    <row r="141" spans="1:6" ht="12.75" x14ac:dyDescent="0.15">
      <c r="A141" s="279">
        <v>39.055999999999997</v>
      </c>
      <c r="B141" s="174">
        <v>34.53</v>
      </c>
      <c r="C141" s="184" t="s">
        <v>182</v>
      </c>
      <c r="D141" s="176">
        <v>29.73</v>
      </c>
      <c r="E141" s="179"/>
      <c r="F141" s="179"/>
    </row>
    <row r="142" spans="1:6" s="225" customFormat="1" ht="12.75" x14ac:dyDescent="0.15">
      <c r="A142" s="173">
        <v>57.372</v>
      </c>
      <c r="B142" s="277">
        <v>52.624000000000002</v>
      </c>
      <c r="C142" s="175" t="s">
        <v>176</v>
      </c>
      <c r="D142" s="176">
        <v>45.945999999999998</v>
      </c>
      <c r="E142" s="196"/>
      <c r="F142" s="196"/>
    </row>
    <row r="143" spans="1:6" s="225" customFormat="1" ht="12.75" x14ac:dyDescent="0.15">
      <c r="A143" s="278">
        <v>18.204000000000001</v>
      </c>
      <c r="B143" s="277">
        <v>13.881</v>
      </c>
      <c r="C143" s="175" t="s">
        <v>185</v>
      </c>
      <c r="D143" s="176">
        <v>17.568000000000001</v>
      </c>
      <c r="E143" s="196"/>
      <c r="F143" s="196"/>
    </row>
    <row r="144" spans="1:6" ht="38.25" x14ac:dyDescent="0.15">
      <c r="A144" s="275">
        <v>69.844999999999999</v>
      </c>
      <c r="B144" s="178">
        <v>70.994</v>
      </c>
      <c r="C144" s="185" t="s">
        <v>171</v>
      </c>
      <c r="D144" s="176">
        <v>64.864999999999995</v>
      </c>
      <c r="E144" s="179"/>
      <c r="F144" s="179"/>
    </row>
    <row r="145" spans="1:6" s="225" customFormat="1" ht="12.75" x14ac:dyDescent="0.15">
      <c r="A145" s="173">
        <v>66.501999999999995</v>
      </c>
      <c r="B145" s="277">
        <v>64.641000000000005</v>
      </c>
      <c r="C145" s="13" t="s">
        <v>172</v>
      </c>
      <c r="D145" s="176">
        <v>62.161999999999999</v>
      </c>
      <c r="E145" s="196"/>
      <c r="F145" s="196"/>
    </row>
    <row r="146" spans="1:6" ht="12.75" x14ac:dyDescent="0.15">
      <c r="A146" s="275">
        <v>67.275000000000006</v>
      </c>
      <c r="B146" s="174">
        <v>62.569000000000003</v>
      </c>
      <c r="C146" s="185" t="s">
        <v>173</v>
      </c>
      <c r="D146" s="176">
        <v>62.161999999999999</v>
      </c>
      <c r="E146" s="179"/>
      <c r="F146" s="179"/>
    </row>
    <row r="147" spans="1:6" s="225" customFormat="1" ht="13.5" x14ac:dyDescent="0.15">
      <c r="A147" s="278">
        <v>47.146000000000001</v>
      </c>
      <c r="B147" s="178">
        <v>47.307000000000002</v>
      </c>
      <c r="C147" s="13" t="s">
        <v>178</v>
      </c>
      <c r="D147" s="186"/>
      <c r="E147" s="186"/>
      <c r="F147" s="186">
        <v>50</v>
      </c>
    </row>
    <row r="148" spans="1:6" ht="13.5" x14ac:dyDescent="0.15">
      <c r="A148" s="279">
        <v>40.101999999999997</v>
      </c>
      <c r="B148" s="178">
        <v>41.021999999999998</v>
      </c>
      <c r="C148" s="185" t="s">
        <v>180</v>
      </c>
      <c r="D148" s="176">
        <v>29.73</v>
      </c>
      <c r="E148" s="179"/>
      <c r="F148" s="179"/>
    </row>
    <row r="149" spans="1:6" s="225" customFormat="1" ht="25.5" x14ac:dyDescent="0.15">
      <c r="A149" s="278">
        <v>41.015000000000001</v>
      </c>
      <c r="B149" s="277">
        <v>35.773000000000003</v>
      </c>
      <c r="C149" s="13" t="s">
        <v>181</v>
      </c>
      <c r="D149" s="186"/>
      <c r="E149" s="186"/>
      <c r="F149" s="186">
        <v>41.892000000000003</v>
      </c>
    </row>
    <row r="151" spans="1:6" ht="12.75" x14ac:dyDescent="0.15">
      <c r="A151" s="339" t="s">
        <v>4</v>
      </c>
      <c r="B151" s="341" t="s">
        <v>5</v>
      </c>
      <c r="C151" s="341" t="s">
        <v>203</v>
      </c>
      <c r="D151" s="338" t="s">
        <v>188</v>
      </c>
      <c r="E151" s="338" t="s">
        <v>191</v>
      </c>
      <c r="F151" s="338"/>
    </row>
    <row r="152" spans="1:6" ht="51" x14ac:dyDescent="0.15">
      <c r="A152" s="340"/>
      <c r="B152" s="342"/>
      <c r="C152" s="342"/>
      <c r="D152" s="338"/>
      <c r="E152" s="196" t="s">
        <v>189</v>
      </c>
      <c r="F152" s="196" t="s">
        <v>190</v>
      </c>
    </row>
    <row r="153" spans="1:6" ht="12.75" x14ac:dyDescent="0.15">
      <c r="A153" s="275">
        <v>91.388000000000005</v>
      </c>
      <c r="B153" s="174">
        <v>91.298000000000002</v>
      </c>
      <c r="C153" s="180" t="s">
        <v>166</v>
      </c>
      <c r="D153" s="176">
        <v>85.713999999999999</v>
      </c>
      <c r="E153" s="179"/>
      <c r="F153" s="179"/>
    </row>
    <row r="154" spans="1:6" ht="12.75" x14ac:dyDescent="0.15">
      <c r="A154" s="279">
        <v>54.445</v>
      </c>
      <c r="B154" s="174">
        <v>48.204000000000001</v>
      </c>
      <c r="C154" s="180" t="s">
        <v>177</v>
      </c>
      <c r="D154" s="176">
        <v>28.571000000000002</v>
      </c>
      <c r="E154" s="179"/>
      <c r="F154" s="179"/>
    </row>
    <row r="155" spans="1:6" ht="25.5" x14ac:dyDescent="0.15">
      <c r="A155" s="275">
        <v>65.706000000000003</v>
      </c>
      <c r="B155" s="174">
        <v>59.392000000000003</v>
      </c>
      <c r="C155" s="182" t="s">
        <v>174</v>
      </c>
      <c r="D155" s="176">
        <v>57.143000000000001</v>
      </c>
      <c r="E155" s="179"/>
      <c r="F155" s="179"/>
    </row>
    <row r="156" spans="1:6" ht="25.5" x14ac:dyDescent="0.15">
      <c r="A156" s="279">
        <v>30.978000000000002</v>
      </c>
      <c r="B156" s="174">
        <v>29.006</v>
      </c>
      <c r="C156" s="183" t="s">
        <v>183</v>
      </c>
      <c r="D156" s="186"/>
      <c r="E156" s="186">
        <v>42.856999999999999</v>
      </c>
      <c r="F156" s="179"/>
    </row>
    <row r="157" spans="1:6" ht="25.5" x14ac:dyDescent="0.15">
      <c r="A157" s="279">
        <v>21.986999999999998</v>
      </c>
      <c r="B157" s="174">
        <v>21.408999999999999</v>
      </c>
      <c r="C157" s="183" t="s">
        <v>184</v>
      </c>
      <c r="D157" s="186"/>
      <c r="E157" s="186">
        <v>28.571000000000002</v>
      </c>
      <c r="F157" s="179"/>
    </row>
    <row r="158" spans="1:6" ht="12.75" x14ac:dyDescent="0.15">
      <c r="A158" s="279">
        <v>53.121000000000002</v>
      </c>
      <c r="B158" s="174">
        <v>45.304000000000002</v>
      </c>
      <c r="C158" s="184" t="s">
        <v>179</v>
      </c>
      <c r="D158" s="176">
        <v>28.571000000000002</v>
      </c>
      <c r="E158" s="179"/>
      <c r="F158" s="179"/>
    </row>
    <row r="159" spans="1:6" ht="12.75" x14ac:dyDescent="0.15">
      <c r="A159" s="279">
        <v>39.055999999999997</v>
      </c>
      <c r="B159" s="174">
        <v>34.53</v>
      </c>
      <c r="C159" s="184" t="s">
        <v>182</v>
      </c>
      <c r="D159" s="176">
        <v>0</v>
      </c>
      <c r="E159" s="179"/>
      <c r="F159" s="179"/>
    </row>
    <row r="160" spans="1:6" s="225" customFormat="1" ht="12.75" x14ac:dyDescent="0.15">
      <c r="A160" s="278">
        <v>18.204000000000001</v>
      </c>
      <c r="B160" s="277">
        <v>13.881</v>
      </c>
      <c r="C160" s="175" t="s">
        <v>185</v>
      </c>
      <c r="D160" s="176">
        <v>7.1429999999999998</v>
      </c>
      <c r="E160" s="196"/>
      <c r="F160" s="196"/>
    </row>
    <row r="161" spans="1:6" ht="13.5" x14ac:dyDescent="0.15">
      <c r="A161" s="279">
        <v>40.101999999999997</v>
      </c>
      <c r="B161" s="178">
        <v>41.021999999999998</v>
      </c>
      <c r="C161" s="185" t="s">
        <v>180</v>
      </c>
      <c r="D161" s="176">
        <v>14.286</v>
      </c>
      <c r="E161" s="179"/>
      <c r="F161" s="179"/>
    </row>
    <row r="162" spans="1:6" s="225" customFormat="1" ht="25.5" x14ac:dyDescent="0.15">
      <c r="A162" s="278">
        <v>41.015000000000001</v>
      </c>
      <c r="B162" s="277">
        <v>35.773000000000003</v>
      </c>
      <c r="C162" s="13" t="s">
        <v>181</v>
      </c>
      <c r="D162" s="186"/>
      <c r="E162" s="186"/>
      <c r="F162" s="186">
        <v>50</v>
      </c>
    </row>
    <row r="164" spans="1:6" ht="12.75" x14ac:dyDescent="0.15">
      <c r="A164" s="336" t="s">
        <v>4</v>
      </c>
      <c r="B164" s="337" t="s">
        <v>5</v>
      </c>
      <c r="C164" s="337" t="s">
        <v>204</v>
      </c>
      <c r="D164" s="338" t="s">
        <v>188</v>
      </c>
      <c r="E164" s="338" t="s">
        <v>191</v>
      </c>
      <c r="F164" s="338"/>
    </row>
    <row r="165" spans="1:6" ht="51" x14ac:dyDescent="0.15">
      <c r="A165" s="336"/>
      <c r="B165" s="337"/>
      <c r="C165" s="337"/>
      <c r="D165" s="338"/>
      <c r="E165" s="196" t="s">
        <v>189</v>
      </c>
      <c r="F165" s="196" t="s">
        <v>190</v>
      </c>
    </row>
    <row r="166" spans="1:6" ht="12.75" x14ac:dyDescent="0.15">
      <c r="A166" s="279">
        <v>54.445</v>
      </c>
      <c r="B166" s="174">
        <v>48.204000000000001</v>
      </c>
      <c r="C166" s="180" t="s">
        <v>177</v>
      </c>
      <c r="D166" s="227">
        <v>47.826000000000001</v>
      </c>
      <c r="E166" s="179"/>
      <c r="F166" s="179"/>
    </row>
    <row r="167" spans="1:6" ht="25.5" x14ac:dyDescent="0.15">
      <c r="A167" s="275">
        <v>82.352000000000004</v>
      </c>
      <c r="B167" s="174">
        <v>82.32</v>
      </c>
      <c r="C167" s="182" t="s">
        <v>170</v>
      </c>
      <c r="D167" s="227">
        <v>80.435000000000002</v>
      </c>
      <c r="E167" s="179"/>
      <c r="F167" s="179"/>
    </row>
    <row r="168" spans="1:6" ht="25.5" x14ac:dyDescent="0.15">
      <c r="A168" s="275">
        <v>71.525999999999996</v>
      </c>
      <c r="B168" s="174">
        <v>67.956000000000003</v>
      </c>
      <c r="C168" s="182" t="s">
        <v>167</v>
      </c>
      <c r="D168" s="227">
        <v>52.173999999999999</v>
      </c>
      <c r="E168" s="179"/>
      <c r="F168" s="179"/>
    </row>
    <row r="169" spans="1:6" ht="25.5" x14ac:dyDescent="0.15">
      <c r="A169" s="275">
        <v>65.706000000000003</v>
      </c>
      <c r="B169" s="174">
        <v>59.392000000000003</v>
      </c>
      <c r="C169" s="182" t="s">
        <v>174</v>
      </c>
      <c r="D169" s="227">
        <v>60.87</v>
      </c>
      <c r="E169" s="179"/>
      <c r="F169" s="179"/>
    </row>
    <row r="170" spans="1:6" ht="12.75" x14ac:dyDescent="0.15">
      <c r="A170" s="275">
        <v>73.795000000000002</v>
      </c>
      <c r="B170" s="174">
        <v>71.409000000000006</v>
      </c>
      <c r="C170" s="183" t="s">
        <v>168</v>
      </c>
      <c r="D170" s="227">
        <v>67.391000000000005</v>
      </c>
      <c r="E170" s="179"/>
      <c r="F170" s="179"/>
    </row>
    <row r="171" spans="1:6" ht="25.5" x14ac:dyDescent="0.15">
      <c r="A171" s="279">
        <v>56.848999999999997</v>
      </c>
      <c r="B171" s="174">
        <v>56.353999999999999</v>
      </c>
      <c r="C171" s="183" t="s">
        <v>175</v>
      </c>
      <c r="D171" s="227">
        <v>47.826000000000001</v>
      </c>
      <c r="E171" s="179"/>
      <c r="F171" s="179"/>
    </row>
    <row r="172" spans="1:6" ht="25.5" x14ac:dyDescent="0.15">
      <c r="A172" s="279">
        <v>30.978000000000002</v>
      </c>
      <c r="B172" s="174">
        <v>29.006</v>
      </c>
      <c r="C172" s="183" t="s">
        <v>183</v>
      </c>
      <c r="D172" s="186"/>
      <c r="E172" s="186">
        <v>33.695999999999998</v>
      </c>
      <c r="F172" s="179"/>
    </row>
    <row r="173" spans="1:6" ht="25.5" x14ac:dyDescent="0.15">
      <c r="A173" s="279">
        <v>21.986999999999998</v>
      </c>
      <c r="B173" s="174">
        <v>21.408999999999999</v>
      </c>
      <c r="C173" s="183" t="s">
        <v>184</v>
      </c>
      <c r="D173" s="227">
        <v>6.5220000000000002</v>
      </c>
      <c r="E173" s="179"/>
      <c r="F173" s="179"/>
    </row>
    <row r="174" spans="1:6" ht="25.5" x14ac:dyDescent="0.15">
      <c r="A174" s="275">
        <v>85.600999999999999</v>
      </c>
      <c r="B174" s="174">
        <v>83.701999999999998</v>
      </c>
      <c r="C174" s="184" t="s">
        <v>169</v>
      </c>
      <c r="D174" s="227">
        <v>77.174000000000007</v>
      </c>
      <c r="E174" s="179"/>
      <c r="F174" s="179"/>
    </row>
    <row r="175" spans="1:6" ht="12.75" x14ac:dyDescent="0.15">
      <c r="A175" s="279">
        <v>53.121000000000002</v>
      </c>
      <c r="B175" s="174">
        <v>45.304000000000002</v>
      </c>
      <c r="C175" s="184" t="s">
        <v>179</v>
      </c>
      <c r="D175" s="227">
        <v>38.042999999999999</v>
      </c>
      <c r="E175" s="179"/>
      <c r="F175" s="179"/>
    </row>
    <row r="176" spans="1:6" ht="12.75" x14ac:dyDescent="0.15">
      <c r="A176" s="279">
        <v>39.055999999999997</v>
      </c>
      <c r="B176" s="174">
        <v>34.53</v>
      </c>
      <c r="C176" s="184" t="s">
        <v>182</v>
      </c>
      <c r="D176" s="227">
        <v>33.695999999999998</v>
      </c>
      <c r="E176" s="179"/>
      <c r="F176" s="179"/>
    </row>
    <row r="177" spans="1:6" s="225" customFormat="1" ht="12.75" x14ac:dyDescent="0.15">
      <c r="A177" s="173">
        <v>57.372</v>
      </c>
      <c r="B177" s="277">
        <v>52.624000000000002</v>
      </c>
      <c r="C177" s="175" t="s">
        <v>176</v>
      </c>
      <c r="D177" s="227">
        <v>51.63</v>
      </c>
      <c r="E177" s="196"/>
      <c r="F177" s="196"/>
    </row>
    <row r="178" spans="1:6" s="225" customFormat="1" ht="12.75" x14ac:dyDescent="0.15">
      <c r="A178" s="278">
        <v>18.204000000000001</v>
      </c>
      <c r="B178" s="277">
        <v>13.881</v>
      </c>
      <c r="C178" s="175" t="s">
        <v>185</v>
      </c>
      <c r="D178" s="227">
        <v>6.5220000000000002</v>
      </c>
      <c r="E178" s="196"/>
      <c r="F178" s="196"/>
    </row>
    <row r="179" spans="1:6" ht="38.25" x14ac:dyDescent="0.15">
      <c r="A179" s="275">
        <v>69.844999999999999</v>
      </c>
      <c r="B179" s="178">
        <v>70.994</v>
      </c>
      <c r="C179" s="185" t="s">
        <v>171</v>
      </c>
      <c r="D179" s="227">
        <v>68.477999999999994</v>
      </c>
      <c r="E179" s="179"/>
      <c r="F179" s="179"/>
    </row>
    <row r="180" spans="1:6" s="225" customFormat="1" ht="12.75" x14ac:dyDescent="0.15">
      <c r="A180" s="173">
        <v>66.501999999999995</v>
      </c>
      <c r="B180" s="277">
        <v>64.641000000000005</v>
      </c>
      <c r="C180" s="13" t="s">
        <v>172</v>
      </c>
      <c r="D180" s="227">
        <v>60.326000000000001</v>
      </c>
      <c r="E180" s="196"/>
      <c r="F180" s="196"/>
    </row>
    <row r="181" spans="1:6" ht="12.75" x14ac:dyDescent="0.15">
      <c r="A181" s="275">
        <v>67.275000000000006</v>
      </c>
      <c r="B181" s="174">
        <v>62.569000000000003</v>
      </c>
      <c r="C181" s="185" t="s">
        <v>173</v>
      </c>
      <c r="D181" s="227">
        <v>56.521999999999998</v>
      </c>
      <c r="E181" s="179"/>
      <c r="F181" s="179"/>
    </row>
    <row r="182" spans="1:6" s="225" customFormat="1" ht="13.5" x14ac:dyDescent="0.15">
      <c r="A182" s="278">
        <v>47.146000000000001</v>
      </c>
      <c r="B182" s="178">
        <v>47.307000000000002</v>
      </c>
      <c r="C182" s="13" t="s">
        <v>178</v>
      </c>
      <c r="D182" s="186"/>
      <c r="E182" s="186"/>
      <c r="F182" s="186">
        <v>49.457000000000001</v>
      </c>
    </row>
    <row r="183" spans="1:6" ht="13.5" x14ac:dyDescent="0.15">
      <c r="A183" s="279">
        <v>40.101999999999997</v>
      </c>
      <c r="B183" s="178">
        <v>41.021999999999998</v>
      </c>
      <c r="C183" s="185" t="s">
        <v>180</v>
      </c>
      <c r="D183" s="227">
        <v>36.957000000000001</v>
      </c>
      <c r="E183" s="179"/>
      <c r="F183" s="179"/>
    </row>
    <row r="184" spans="1:6" s="225" customFormat="1" ht="25.5" x14ac:dyDescent="0.15">
      <c r="A184" s="278">
        <v>41.015000000000001</v>
      </c>
      <c r="B184" s="277">
        <v>35.773000000000003</v>
      </c>
      <c r="C184" s="13" t="s">
        <v>181</v>
      </c>
      <c r="D184" s="227">
        <v>27.173999999999999</v>
      </c>
      <c r="E184" s="196"/>
      <c r="F184" s="196"/>
    </row>
    <row r="186" spans="1:6" ht="12.75" x14ac:dyDescent="0.15">
      <c r="A186" s="339" t="s">
        <v>4</v>
      </c>
      <c r="B186" s="341" t="s">
        <v>5</v>
      </c>
      <c r="C186" s="341" t="s">
        <v>205</v>
      </c>
      <c r="D186" s="338" t="s">
        <v>188</v>
      </c>
      <c r="E186" s="338" t="s">
        <v>191</v>
      </c>
      <c r="F186" s="338"/>
    </row>
    <row r="187" spans="1:6" ht="51" x14ac:dyDescent="0.15">
      <c r="A187" s="340"/>
      <c r="B187" s="342"/>
      <c r="C187" s="342"/>
      <c r="D187" s="338"/>
      <c r="E187" s="196" t="s">
        <v>189</v>
      </c>
      <c r="F187" s="196" t="s">
        <v>190</v>
      </c>
    </row>
    <row r="188" spans="1:6" ht="12.75" x14ac:dyDescent="0.15">
      <c r="A188" s="279">
        <v>54.445</v>
      </c>
      <c r="B188" s="174">
        <v>48.204000000000001</v>
      </c>
      <c r="C188" s="180" t="s">
        <v>177</v>
      </c>
      <c r="D188" s="176">
        <v>37.143000000000001</v>
      </c>
      <c r="E188" s="179"/>
      <c r="F188" s="179"/>
    </row>
    <row r="189" spans="1:6" ht="25.5" x14ac:dyDescent="0.15">
      <c r="A189" s="275">
        <v>71.525999999999996</v>
      </c>
      <c r="B189" s="174">
        <v>67.956000000000003</v>
      </c>
      <c r="C189" s="182" t="s">
        <v>167</v>
      </c>
      <c r="D189" s="176">
        <v>68.570999999999998</v>
      </c>
      <c r="E189" s="179"/>
      <c r="F189" s="179"/>
    </row>
    <row r="190" spans="1:6" ht="25.5" x14ac:dyDescent="0.15">
      <c r="A190" s="275">
        <v>65.706000000000003</v>
      </c>
      <c r="B190" s="174">
        <v>59.392000000000003</v>
      </c>
      <c r="C190" s="182" t="s">
        <v>174</v>
      </c>
      <c r="D190" s="176">
        <v>34.286000000000001</v>
      </c>
      <c r="E190" s="179"/>
      <c r="F190" s="179"/>
    </row>
    <row r="191" spans="1:6" ht="12.75" x14ac:dyDescent="0.15">
      <c r="A191" s="275">
        <v>73.795000000000002</v>
      </c>
      <c r="B191" s="174">
        <v>71.409000000000006</v>
      </c>
      <c r="C191" s="183" t="s">
        <v>168</v>
      </c>
      <c r="D191" s="176">
        <v>62.856999999999999</v>
      </c>
      <c r="E191" s="179"/>
      <c r="F191" s="179"/>
    </row>
    <row r="192" spans="1:6" ht="25.5" x14ac:dyDescent="0.15">
      <c r="A192" s="279">
        <v>56.848999999999997</v>
      </c>
      <c r="B192" s="174">
        <v>56.353999999999999</v>
      </c>
      <c r="C192" s="183" t="s">
        <v>175</v>
      </c>
      <c r="D192" s="186"/>
      <c r="E192" s="186">
        <v>57.143000000000001</v>
      </c>
      <c r="F192" s="179"/>
    </row>
    <row r="193" spans="1:6" ht="25.5" x14ac:dyDescent="0.15">
      <c r="A193" s="279">
        <v>30.978000000000002</v>
      </c>
      <c r="B193" s="174">
        <v>29.006</v>
      </c>
      <c r="C193" s="183" t="s">
        <v>183</v>
      </c>
      <c r="D193" s="186"/>
      <c r="E193" s="186">
        <v>34.286000000000001</v>
      </c>
      <c r="F193" s="179"/>
    </row>
    <row r="194" spans="1:6" ht="25.5" x14ac:dyDescent="0.15">
      <c r="A194" s="279">
        <v>21.986999999999998</v>
      </c>
      <c r="B194" s="174">
        <v>21.408999999999999</v>
      </c>
      <c r="C194" s="183" t="s">
        <v>184</v>
      </c>
      <c r="D194" s="176">
        <v>14.286</v>
      </c>
      <c r="E194" s="179"/>
      <c r="F194" s="179"/>
    </row>
    <row r="195" spans="1:6" ht="25.5" x14ac:dyDescent="0.15">
      <c r="A195" s="275">
        <v>85.600999999999999</v>
      </c>
      <c r="B195" s="174">
        <v>83.701999999999998</v>
      </c>
      <c r="C195" s="184" t="s">
        <v>169</v>
      </c>
      <c r="D195" s="176">
        <v>80</v>
      </c>
      <c r="E195" s="179"/>
      <c r="F195" s="179"/>
    </row>
    <row r="196" spans="1:6" ht="12.75" x14ac:dyDescent="0.15">
      <c r="A196" s="279">
        <v>53.121000000000002</v>
      </c>
      <c r="B196" s="174">
        <v>45.304000000000002</v>
      </c>
      <c r="C196" s="184" t="s">
        <v>179</v>
      </c>
      <c r="D196" s="176">
        <v>14.286</v>
      </c>
      <c r="E196" s="179"/>
      <c r="F196" s="179"/>
    </row>
    <row r="197" spans="1:6" ht="12.75" x14ac:dyDescent="0.15">
      <c r="A197" s="279">
        <v>39.055999999999997</v>
      </c>
      <c r="B197" s="174">
        <v>34.53</v>
      </c>
      <c r="C197" s="184" t="s">
        <v>182</v>
      </c>
      <c r="D197" s="186"/>
      <c r="E197" s="186">
        <v>57.143000000000001</v>
      </c>
      <c r="F197" s="179"/>
    </row>
    <row r="198" spans="1:6" s="225" customFormat="1" ht="12.75" x14ac:dyDescent="0.15">
      <c r="A198" s="173">
        <v>57.372</v>
      </c>
      <c r="B198" s="277">
        <v>52.624000000000002</v>
      </c>
      <c r="C198" s="175" t="s">
        <v>176</v>
      </c>
      <c r="D198" s="176">
        <v>57.143000000000001</v>
      </c>
      <c r="E198" s="196"/>
      <c r="F198" s="196"/>
    </row>
    <row r="199" spans="1:6" s="225" customFormat="1" ht="12.75" x14ac:dyDescent="0.15">
      <c r="A199" s="278">
        <v>18.204000000000001</v>
      </c>
      <c r="B199" s="277">
        <v>13.881</v>
      </c>
      <c r="C199" s="175" t="s">
        <v>185</v>
      </c>
      <c r="D199" s="176">
        <v>15.714</v>
      </c>
      <c r="E199" s="196"/>
      <c r="F199" s="196"/>
    </row>
    <row r="200" spans="1:6" ht="12.75" x14ac:dyDescent="0.15">
      <c r="A200" s="275">
        <v>67.275000000000006</v>
      </c>
      <c r="B200" s="174">
        <v>62.569000000000003</v>
      </c>
      <c r="C200" s="185" t="s">
        <v>173</v>
      </c>
      <c r="D200" s="176">
        <v>48.570999999999998</v>
      </c>
      <c r="E200" s="179"/>
      <c r="F200" s="179"/>
    </row>
    <row r="201" spans="1:6" ht="13.5" x14ac:dyDescent="0.15">
      <c r="A201" s="279">
        <v>40.101999999999997</v>
      </c>
      <c r="B201" s="178">
        <v>41.021999999999998</v>
      </c>
      <c r="C201" s="185" t="s">
        <v>180</v>
      </c>
      <c r="D201" s="186"/>
      <c r="E201" s="186">
        <v>45.713999999999999</v>
      </c>
      <c r="F201" s="179"/>
    </row>
    <row r="202" spans="1:6" s="225" customFormat="1" ht="25.5" x14ac:dyDescent="0.15">
      <c r="A202" s="278">
        <v>41.015000000000001</v>
      </c>
      <c r="B202" s="277">
        <v>35.773000000000003</v>
      </c>
      <c r="C202" s="13" t="s">
        <v>181</v>
      </c>
      <c r="D202" s="186"/>
      <c r="E202" s="186"/>
      <c r="F202" s="186">
        <v>42.856999999999999</v>
      </c>
    </row>
    <row r="204" spans="1:6" ht="12.75" x14ac:dyDescent="0.15">
      <c r="A204" s="339" t="s">
        <v>4</v>
      </c>
      <c r="B204" s="341" t="s">
        <v>5</v>
      </c>
      <c r="C204" s="341" t="s">
        <v>206</v>
      </c>
      <c r="D204" s="338" t="s">
        <v>188</v>
      </c>
      <c r="E204" s="338" t="s">
        <v>191</v>
      </c>
      <c r="F204" s="338"/>
    </row>
    <row r="205" spans="1:6" ht="51" x14ac:dyDescent="0.15">
      <c r="A205" s="340"/>
      <c r="B205" s="342"/>
      <c r="C205" s="342"/>
      <c r="D205" s="338"/>
      <c r="E205" s="196" t="s">
        <v>189</v>
      </c>
      <c r="F205" s="196" t="s">
        <v>190</v>
      </c>
    </row>
    <row r="206" spans="1:6" ht="12.75" x14ac:dyDescent="0.15">
      <c r="A206" s="275">
        <v>91.388000000000005</v>
      </c>
      <c r="B206" s="174">
        <v>91.298000000000002</v>
      </c>
      <c r="C206" s="180" t="s">
        <v>166</v>
      </c>
      <c r="D206" s="227">
        <v>87.272999999999996</v>
      </c>
      <c r="E206" s="179"/>
      <c r="F206" s="179"/>
    </row>
    <row r="207" spans="1:6" ht="12.75" x14ac:dyDescent="0.15">
      <c r="A207" s="279">
        <v>54.445</v>
      </c>
      <c r="B207" s="174">
        <v>48.204000000000001</v>
      </c>
      <c r="C207" s="180" t="s">
        <v>177</v>
      </c>
      <c r="D207" s="227">
        <v>40</v>
      </c>
      <c r="E207" s="179"/>
      <c r="F207" s="179"/>
    </row>
    <row r="208" spans="1:6" ht="25.5" x14ac:dyDescent="0.15">
      <c r="A208" s="275">
        <v>82.352000000000004</v>
      </c>
      <c r="B208" s="174">
        <v>82.32</v>
      </c>
      <c r="C208" s="182" t="s">
        <v>170</v>
      </c>
      <c r="D208" s="227">
        <v>72.727000000000004</v>
      </c>
      <c r="E208" s="179"/>
      <c r="F208" s="179"/>
    </row>
    <row r="209" spans="1:6" ht="25.5" x14ac:dyDescent="0.15">
      <c r="A209" s="275">
        <v>71.525999999999996</v>
      </c>
      <c r="B209" s="174">
        <v>67.956000000000003</v>
      </c>
      <c r="C209" s="182" t="s">
        <v>167</v>
      </c>
      <c r="D209" s="227">
        <v>69.090999999999994</v>
      </c>
      <c r="E209" s="179"/>
      <c r="F209" s="179"/>
    </row>
    <row r="210" spans="1:6" ht="25.5" x14ac:dyDescent="0.15">
      <c r="A210" s="275">
        <v>65.706000000000003</v>
      </c>
      <c r="B210" s="174">
        <v>59.392000000000003</v>
      </c>
      <c r="C210" s="182" t="s">
        <v>174</v>
      </c>
      <c r="D210" s="227">
        <v>50.908999999999999</v>
      </c>
      <c r="E210" s="179"/>
      <c r="F210" s="179"/>
    </row>
    <row r="211" spans="1:6" ht="12.75" x14ac:dyDescent="0.15">
      <c r="A211" s="275">
        <v>73.795000000000002</v>
      </c>
      <c r="B211" s="174">
        <v>71.409000000000006</v>
      </c>
      <c r="C211" s="183" t="s">
        <v>168</v>
      </c>
      <c r="D211" s="227">
        <v>67.272999999999996</v>
      </c>
      <c r="E211" s="179"/>
      <c r="F211" s="179"/>
    </row>
    <row r="212" spans="1:6" ht="25.5" x14ac:dyDescent="0.15">
      <c r="A212" s="279">
        <v>30.978000000000002</v>
      </c>
      <c r="B212" s="174">
        <v>29.006</v>
      </c>
      <c r="C212" s="183" t="s">
        <v>183</v>
      </c>
      <c r="D212" s="186"/>
      <c r="E212" s="186">
        <v>40</v>
      </c>
      <c r="F212" s="179"/>
    </row>
    <row r="213" spans="1:6" ht="25.5" x14ac:dyDescent="0.15">
      <c r="A213" s="279">
        <v>21.986999999999998</v>
      </c>
      <c r="B213" s="174">
        <v>21.408999999999999</v>
      </c>
      <c r="C213" s="183" t="s">
        <v>184</v>
      </c>
      <c r="D213" s="186"/>
      <c r="E213" s="186">
        <v>36.363999999999997</v>
      </c>
      <c r="F213" s="179"/>
    </row>
    <row r="214" spans="1:6" ht="25.5" x14ac:dyDescent="0.15">
      <c r="A214" s="275">
        <v>85.600999999999999</v>
      </c>
      <c r="B214" s="174">
        <v>83.701999999999998</v>
      </c>
      <c r="C214" s="184" t="s">
        <v>169</v>
      </c>
      <c r="D214" s="227">
        <v>74.545000000000002</v>
      </c>
      <c r="E214" s="179"/>
      <c r="F214" s="179"/>
    </row>
    <row r="215" spans="1:6" ht="12.75" x14ac:dyDescent="0.15">
      <c r="A215" s="279">
        <v>53.121000000000002</v>
      </c>
      <c r="B215" s="174">
        <v>45.304000000000002</v>
      </c>
      <c r="C215" s="184" t="s">
        <v>179</v>
      </c>
      <c r="D215" s="227">
        <v>29.091000000000001</v>
      </c>
      <c r="E215" s="179"/>
      <c r="F215" s="179"/>
    </row>
    <row r="216" spans="1:6" ht="12.75" x14ac:dyDescent="0.15">
      <c r="A216" s="279">
        <v>39.055999999999997</v>
      </c>
      <c r="B216" s="174">
        <v>34.53</v>
      </c>
      <c r="C216" s="184" t="s">
        <v>182</v>
      </c>
      <c r="D216" s="228"/>
      <c r="E216" s="186">
        <v>50.908999999999999</v>
      </c>
      <c r="F216" s="179"/>
    </row>
    <row r="217" spans="1:6" s="225" customFormat="1" ht="12.75" x14ac:dyDescent="0.15">
      <c r="A217" s="173">
        <v>57.372</v>
      </c>
      <c r="B217" s="277">
        <v>52.624000000000002</v>
      </c>
      <c r="C217" s="175" t="s">
        <v>176</v>
      </c>
      <c r="D217" s="227">
        <v>51.817999999999998</v>
      </c>
      <c r="E217" s="196"/>
      <c r="F217" s="196"/>
    </row>
    <row r="218" spans="1:6" s="225" customFormat="1" ht="12.75" x14ac:dyDescent="0.15">
      <c r="A218" s="278">
        <v>18.204000000000001</v>
      </c>
      <c r="B218" s="277">
        <v>13.881</v>
      </c>
      <c r="C218" s="175" t="s">
        <v>185</v>
      </c>
      <c r="D218" s="186"/>
      <c r="E218" s="186"/>
      <c r="F218" s="186">
        <v>26.364000000000001</v>
      </c>
    </row>
    <row r="219" spans="1:6" ht="38.25" x14ac:dyDescent="0.15">
      <c r="A219" s="275">
        <v>69.844999999999999</v>
      </c>
      <c r="B219" s="178">
        <v>70.994</v>
      </c>
      <c r="C219" s="185" t="s">
        <v>171</v>
      </c>
      <c r="D219" s="227">
        <v>65.454999999999998</v>
      </c>
      <c r="E219" s="179"/>
      <c r="F219" s="179"/>
    </row>
    <row r="220" spans="1:6" s="225" customFormat="1" ht="12.75" x14ac:dyDescent="0.15">
      <c r="A220" s="173">
        <v>66.501999999999995</v>
      </c>
      <c r="B220" s="277">
        <v>64.641000000000005</v>
      </c>
      <c r="C220" s="13" t="s">
        <v>172</v>
      </c>
      <c r="D220" s="227">
        <v>61.817999999999998</v>
      </c>
      <c r="E220" s="196"/>
      <c r="F220" s="196"/>
    </row>
    <row r="221" spans="1:6" ht="12.75" x14ac:dyDescent="0.15">
      <c r="A221" s="275">
        <v>67.275000000000006</v>
      </c>
      <c r="B221" s="174">
        <v>62.569000000000003</v>
      </c>
      <c r="C221" s="185" t="s">
        <v>173</v>
      </c>
      <c r="D221" s="227">
        <v>54.545000000000002</v>
      </c>
      <c r="E221" s="179"/>
      <c r="F221" s="179"/>
    </row>
    <row r="222" spans="1:6" s="225" customFormat="1" ht="13.5" x14ac:dyDescent="0.15">
      <c r="A222" s="278">
        <v>47.146000000000001</v>
      </c>
      <c r="B222" s="178">
        <v>47.307000000000002</v>
      </c>
      <c r="C222" s="13" t="s">
        <v>178</v>
      </c>
      <c r="D222" s="186"/>
      <c r="E222" s="186"/>
      <c r="F222" s="186">
        <v>48.182000000000002</v>
      </c>
    </row>
    <row r="223" spans="1:6" ht="13.5" x14ac:dyDescent="0.15">
      <c r="A223" s="279">
        <v>40.101999999999997</v>
      </c>
      <c r="B223" s="178">
        <v>41.021999999999998</v>
      </c>
      <c r="C223" s="185" t="s">
        <v>180</v>
      </c>
      <c r="D223" s="227">
        <v>32.726999999999997</v>
      </c>
      <c r="E223" s="179"/>
      <c r="F223" s="179"/>
    </row>
    <row r="224" spans="1:6" s="225" customFormat="1" ht="25.5" x14ac:dyDescent="0.15">
      <c r="A224" s="278">
        <v>41.015000000000001</v>
      </c>
      <c r="B224" s="277">
        <v>35.773000000000003</v>
      </c>
      <c r="C224" s="13" t="s">
        <v>181</v>
      </c>
      <c r="D224" s="186"/>
      <c r="E224" s="186"/>
      <c r="F224" s="186">
        <v>43.636000000000003</v>
      </c>
    </row>
    <row r="226" spans="1:6" ht="12.75" x14ac:dyDescent="0.15">
      <c r="A226" s="336" t="s">
        <v>4</v>
      </c>
      <c r="B226" s="337" t="s">
        <v>5</v>
      </c>
      <c r="C226" s="337" t="s">
        <v>207</v>
      </c>
      <c r="D226" s="338" t="s">
        <v>188</v>
      </c>
      <c r="E226" s="338" t="s">
        <v>191</v>
      </c>
      <c r="F226" s="338"/>
    </row>
    <row r="227" spans="1:6" ht="51" x14ac:dyDescent="0.15">
      <c r="A227" s="336"/>
      <c r="B227" s="337"/>
      <c r="C227" s="337"/>
      <c r="D227" s="338"/>
      <c r="E227" s="196" t="s">
        <v>189</v>
      </c>
      <c r="F227" s="196" t="s">
        <v>190</v>
      </c>
    </row>
    <row r="228" spans="1:6" ht="12.75" x14ac:dyDescent="0.15">
      <c r="A228" s="279">
        <v>54.445</v>
      </c>
      <c r="B228" s="174">
        <v>48.204000000000001</v>
      </c>
      <c r="C228" s="180" t="s">
        <v>177</v>
      </c>
      <c r="D228" s="186"/>
      <c r="E228" s="186">
        <v>56.14</v>
      </c>
      <c r="F228" s="179"/>
    </row>
    <row r="229" spans="1:6" ht="25.5" x14ac:dyDescent="0.15">
      <c r="A229" s="275">
        <v>82.352000000000004</v>
      </c>
      <c r="B229" s="174">
        <v>82.32</v>
      </c>
      <c r="C229" s="182" t="s">
        <v>170</v>
      </c>
      <c r="D229" s="227">
        <v>80.701999999999998</v>
      </c>
      <c r="E229" s="179"/>
      <c r="F229" s="179"/>
    </row>
    <row r="230" spans="1:6" ht="25.5" x14ac:dyDescent="0.15">
      <c r="A230" s="275">
        <v>65.706000000000003</v>
      </c>
      <c r="B230" s="174">
        <v>59.392000000000003</v>
      </c>
      <c r="C230" s="182" t="s">
        <v>174</v>
      </c>
      <c r="D230" s="227">
        <v>50.877000000000002</v>
      </c>
      <c r="E230" s="179"/>
      <c r="F230" s="179"/>
    </row>
    <row r="231" spans="1:6" ht="12.75" x14ac:dyDescent="0.15">
      <c r="A231" s="275">
        <v>73.795000000000002</v>
      </c>
      <c r="B231" s="174">
        <v>71.409000000000006</v>
      </c>
      <c r="C231" s="183" t="s">
        <v>168</v>
      </c>
      <c r="D231" s="227">
        <v>71.930000000000007</v>
      </c>
      <c r="E231" s="179"/>
      <c r="F231" s="179"/>
    </row>
    <row r="232" spans="1:6" ht="25.5" x14ac:dyDescent="0.15">
      <c r="A232" s="279">
        <v>56.848999999999997</v>
      </c>
      <c r="B232" s="174">
        <v>56.353999999999999</v>
      </c>
      <c r="C232" s="183" t="s">
        <v>175</v>
      </c>
      <c r="D232" s="227">
        <v>56.14</v>
      </c>
      <c r="E232" s="179"/>
      <c r="F232" s="179"/>
    </row>
    <row r="233" spans="1:6" ht="25.5" x14ac:dyDescent="0.15">
      <c r="A233" s="279">
        <v>30.978000000000002</v>
      </c>
      <c r="B233" s="174">
        <v>29.006</v>
      </c>
      <c r="C233" s="183" t="s">
        <v>183</v>
      </c>
      <c r="D233" s="227">
        <v>17.544</v>
      </c>
      <c r="E233" s="179"/>
      <c r="F233" s="179"/>
    </row>
    <row r="234" spans="1:6" ht="25.5" x14ac:dyDescent="0.15">
      <c r="A234" s="279">
        <v>21.986999999999998</v>
      </c>
      <c r="B234" s="174">
        <v>21.408999999999999</v>
      </c>
      <c r="C234" s="183" t="s">
        <v>184</v>
      </c>
      <c r="D234" s="186"/>
      <c r="E234" s="186">
        <v>24.561</v>
      </c>
      <c r="F234" s="179"/>
    </row>
    <row r="235" spans="1:6" ht="25.5" x14ac:dyDescent="0.15">
      <c r="A235" s="275">
        <v>85.600999999999999</v>
      </c>
      <c r="B235" s="174">
        <v>83.701999999999998</v>
      </c>
      <c r="C235" s="184" t="s">
        <v>169</v>
      </c>
      <c r="D235" s="227">
        <v>78.947000000000003</v>
      </c>
      <c r="E235" s="179"/>
      <c r="F235" s="179"/>
    </row>
    <row r="236" spans="1:6" ht="12.75" x14ac:dyDescent="0.15">
      <c r="A236" s="279">
        <v>53.121000000000002</v>
      </c>
      <c r="B236" s="174">
        <v>45.304000000000002</v>
      </c>
      <c r="C236" s="184" t="s">
        <v>179</v>
      </c>
      <c r="D236" s="227">
        <v>35.088000000000001</v>
      </c>
      <c r="E236" s="179"/>
      <c r="F236" s="179"/>
    </row>
    <row r="237" spans="1:6" ht="12.75" x14ac:dyDescent="0.15">
      <c r="A237" s="279">
        <v>39.055999999999997</v>
      </c>
      <c r="B237" s="174">
        <v>34.53</v>
      </c>
      <c r="C237" s="184" t="s">
        <v>182</v>
      </c>
      <c r="D237" s="227">
        <v>3.5089999999999999</v>
      </c>
      <c r="E237" s="179"/>
      <c r="F237" s="179"/>
    </row>
    <row r="238" spans="1:6" s="225" customFormat="1" ht="12.75" x14ac:dyDescent="0.15">
      <c r="A238" s="173">
        <v>57.372</v>
      </c>
      <c r="B238" s="277">
        <v>52.624000000000002</v>
      </c>
      <c r="C238" s="175" t="s">
        <v>176</v>
      </c>
      <c r="D238" s="227">
        <v>44.737000000000002</v>
      </c>
      <c r="E238" s="196"/>
      <c r="F238" s="196"/>
    </row>
    <row r="239" spans="1:6" s="225" customFormat="1" ht="12.75" x14ac:dyDescent="0.15">
      <c r="A239" s="278">
        <v>18.204000000000001</v>
      </c>
      <c r="B239" s="277">
        <v>13.881</v>
      </c>
      <c r="C239" s="175" t="s">
        <v>185</v>
      </c>
      <c r="D239" s="227">
        <v>9.6489999999999991</v>
      </c>
      <c r="E239" s="196"/>
      <c r="F239" s="196"/>
    </row>
    <row r="240" spans="1:6" ht="38.25" x14ac:dyDescent="0.15">
      <c r="A240" s="275">
        <v>69.844999999999999</v>
      </c>
      <c r="B240" s="178">
        <v>70.994</v>
      </c>
      <c r="C240" s="185" t="s">
        <v>171</v>
      </c>
      <c r="D240" s="227">
        <v>63.158000000000001</v>
      </c>
      <c r="E240" s="179"/>
      <c r="F240" s="179"/>
    </row>
    <row r="241" spans="1:6" s="225" customFormat="1" ht="12.75" x14ac:dyDescent="0.15">
      <c r="A241" s="173">
        <v>66.501999999999995</v>
      </c>
      <c r="B241" s="277">
        <v>64.641000000000005</v>
      </c>
      <c r="C241" s="13" t="s">
        <v>172</v>
      </c>
      <c r="D241" s="227">
        <v>49.122999999999998</v>
      </c>
      <c r="E241" s="196"/>
      <c r="F241" s="196"/>
    </row>
    <row r="242" spans="1:6" s="225" customFormat="1" ht="13.5" x14ac:dyDescent="0.15">
      <c r="A242" s="278">
        <v>47.146000000000001</v>
      </c>
      <c r="B242" s="178">
        <v>47.307000000000002</v>
      </c>
      <c r="C242" s="13" t="s">
        <v>178</v>
      </c>
      <c r="D242" s="227">
        <v>19.297999999999998</v>
      </c>
      <c r="E242" s="196"/>
      <c r="F242" s="196"/>
    </row>
    <row r="243" spans="1:6" ht="13.5" x14ac:dyDescent="0.15">
      <c r="A243" s="279">
        <v>40.101999999999997</v>
      </c>
      <c r="B243" s="178">
        <v>41.021999999999998</v>
      </c>
      <c r="C243" s="185" t="s">
        <v>180</v>
      </c>
      <c r="D243" s="186"/>
      <c r="E243" s="186">
        <v>50.877000000000002</v>
      </c>
      <c r="F243" s="179"/>
    </row>
    <row r="244" spans="1:6" s="225" customFormat="1" ht="25.5" x14ac:dyDescent="0.15">
      <c r="A244" s="278">
        <v>41.015000000000001</v>
      </c>
      <c r="B244" s="277">
        <v>35.773000000000003</v>
      </c>
      <c r="C244" s="13" t="s">
        <v>181</v>
      </c>
      <c r="D244" s="227">
        <v>8.7720000000000002</v>
      </c>
      <c r="E244" s="196"/>
      <c r="F244" s="196"/>
    </row>
    <row r="246" spans="1:6" ht="12.75" x14ac:dyDescent="0.15">
      <c r="A246" s="336" t="s">
        <v>4</v>
      </c>
      <c r="B246" s="337" t="s">
        <v>5</v>
      </c>
      <c r="C246" s="337" t="s">
        <v>208</v>
      </c>
      <c r="D246" s="338" t="s">
        <v>188</v>
      </c>
      <c r="E246" s="338" t="s">
        <v>191</v>
      </c>
      <c r="F246" s="338"/>
    </row>
    <row r="247" spans="1:6" ht="51" x14ac:dyDescent="0.15">
      <c r="A247" s="336"/>
      <c r="B247" s="337"/>
      <c r="C247" s="337"/>
      <c r="D247" s="338"/>
      <c r="E247" s="196" t="s">
        <v>189</v>
      </c>
      <c r="F247" s="196" t="s">
        <v>190</v>
      </c>
    </row>
    <row r="248" spans="1:6" ht="12.75" x14ac:dyDescent="0.15">
      <c r="A248" s="275">
        <v>91.388000000000005</v>
      </c>
      <c r="B248" s="174">
        <v>91.298000000000002</v>
      </c>
      <c r="C248" s="180" t="s">
        <v>166</v>
      </c>
      <c r="D248" s="176">
        <v>66.667000000000002</v>
      </c>
      <c r="E248" s="179"/>
      <c r="F248" s="179"/>
    </row>
    <row r="249" spans="1:6" ht="25.5" x14ac:dyDescent="0.15">
      <c r="A249" s="275">
        <v>71.525999999999996</v>
      </c>
      <c r="B249" s="174">
        <v>67.956000000000003</v>
      </c>
      <c r="C249" s="182" t="s">
        <v>167</v>
      </c>
      <c r="D249" s="176">
        <v>66.667000000000002</v>
      </c>
      <c r="E249" s="179"/>
      <c r="F249" s="179"/>
    </row>
    <row r="250" spans="1:6" ht="25.5" x14ac:dyDescent="0.15">
      <c r="A250" s="275">
        <v>65.706000000000003</v>
      </c>
      <c r="B250" s="174">
        <v>59.392000000000003</v>
      </c>
      <c r="C250" s="182" t="s">
        <v>174</v>
      </c>
      <c r="D250" s="176">
        <v>33.332999999999998</v>
      </c>
      <c r="E250" s="179"/>
      <c r="F250" s="179"/>
    </row>
    <row r="251" spans="1:6" ht="25.5" x14ac:dyDescent="0.15">
      <c r="A251" s="279">
        <v>30.978000000000002</v>
      </c>
      <c r="B251" s="174">
        <v>29.006</v>
      </c>
      <c r="C251" s="183" t="s">
        <v>183</v>
      </c>
      <c r="D251" s="176">
        <v>0</v>
      </c>
      <c r="E251" s="179"/>
      <c r="F251" s="179"/>
    </row>
    <row r="252" spans="1:6" ht="25.5" x14ac:dyDescent="0.15">
      <c r="A252" s="279">
        <v>21.986999999999998</v>
      </c>
      <c r="B252" s="174">
        <v>21.408999999999999</v>
      </c>
      <c r="C252" s="183" t="s">
        <v>184</v>
      </c>
      <c r="D252" s="186"/>
      <c r="E252" s="186">
        <v>33.332999999999998</v>
      </c>
      <c r="F252" s="179"/>
    </row>
    <row r="253" spans="1:6" ht="12.75" x14ac:dyDescent="0.15">
      <c r="A253" s="279">
        <v>53.121000000000002</v>
      </c>
      <c r="B253" s="174">
        <v>45.304000000000002</v>
      </c>
      <c r="C253" s="184" t="s">
        <v>179</v>
      </c>
      <c r="D253" s="176">
        <v>50</v>
      </c>
      <c r="E253" s="179"/>
      <c r="F253" s="179"/>
    </row>
    <row r="254" spans="1:6" s="225" customFormat="1" ht="12.75" x14ac:dyDescent="0.15">
      <c r="A254" s="173">
        <v>57.372</v>
      </c>
      <c r="B254" s="277">
        <v>52.624000000000002</v>
      </c>
      <c r="C254" s="175" t="s">
        <v>176</v>
      </c>
      <c r="D254" s="176">
        <v>16.667000000000002</v>
      </c>
      <c r="E254" s="196"/>
      <c r="F254" s="196"/>
    </row>
    <row r="255" spans="1:6" s="225" customFormat="1" ht="12.75" x14ac:dyDescent="0.15">
      <c r="A255" s="278">
        <v>18.204000000000001</v>
      </c>
      <c r="B255" s="277">
        <v>13.881</v>
      </c>
      <c r="C255" s="175" t="s">
        <v>185</v>
      </c>
      <c r="D255" s="176">
        <v>0</v>
      </c>
      <c r="E255" s="196"/>
      <c r="F255" s="196"/>
    </row>
    <row r="256" spans="1:6" ht="38.25" x14ac:dyDescent="0.15">
      <c r="A256" s="275">
        <v>69.844999999999999</v>
      </c>
      <c r="B256" s="178">
        <v>70.994</v>
      </c>
      <c r="C256" s="185" t="s">
        <v>171</v>
      </c>
      <c r="D256" s="176">
        <v>50</v>
      </c>
      <c r="E256" s="179"/>
      <c r="F256" s="179"/>
    </row>
    <row r="257" spans="1:6" ht="13.5" x14ac:dyDescent="0.15">
      <c r="A257" s="279">
        <v>40.101999999999997</v>
      </c>
      <c r="B257" s="178">
        <v>41.021999999999998</v>
      </c>
      <c r="C257" s="185" t="s">
        <v>180</v>
      </c>
      <c r="D257" s="176">
        <v>0</v>
      </c>
      <c r="E257" s="179"/>
      <c r="F257" s="179"/>
    </row>
    <row r="258" spans="1:6" s="225" customFormat="1" ht="25.5" x14ac:dyDescent="0.15">
      <c r="A258" s="278">
        <v>41.015000000000001</v>
      </c>
      <c r="B258" s="277">
        <v>35.773000000000003</v>
      </c>
      <c r="C258" s="13" t="s">
        <v>181</v>
      </c>
      <c r="D258" s="186"/>
      <c r="E258" s="186"/>
      <c r="F258" s="186">
        <v>50</v>
      </c>
    </row>
    <row r="260" spans="1:6" ht="12.75" x14ac:dyDescent="0.15">
      <c r="A260" s="339" t="s">
        <v>4</v>
      </c>
      <c r="B260" s="341" t="s">
        <v>5</v>
      </c>
      <c r="C260" s="341" t="s">
        <v>209</v>
      </c>
      <c r="D260" s="338" t="s">
        <v>188</v>
      </c>
      <c r="E260" s="338" t="s">
        <v>191</v>
      </c>
      <c r="F260" s="338"/>
    </row>
    <row r="261" spans="1:6" ht="51" x14ac:dyDescent="0.15">
      <c r="A261" s="340"/>
      <c r="B261" s="342"/>
      <c r="C261" s="342"/>
      <c r="D261" s="338"/>
      <c r="E261" s="196" t="s">
        <v>189</v>
      </c>
      <c r="F261" s="196" t="s">
        <v>190</v>
      </c>
    </row>
    <row r="262" spans="1:6" ht="12.75" x14ac:dyDescent="0.15">
      <c r="A262" s="275">
        <v>91.388000000000005</v>
      </c>
      <c r="B262" s="174">
        <v>91.298000000000002</v>
      </c>
      <c r="C262" s="180" t="s">
        <v>166</v>
      </c>
      <c r="D262" s="227">
        <v>85.713999999999999</v>
      </c>
      <c r="E262" s="179"/>
      <c r="F262" s="179"/>
    </row>
    <row r="263" spans="1:6" ht="12.75" x14ac:dyDescent="0.15">
      <c r="A263" s="279">
        <v>54.445</v>
      </c>
      <c r="B263" s="174">
        <v>48.204000000000001</v>
      </c>
      <c r="C263" s="180" t="s">
        <v>177</v>
      </c>
      <c r="D263" s="227">
        <v>42.856999999999999</v>
      </c>
      <c r="E263" s="179"/>
      <c r="F263" s="179"/>
    </row>
    <row r="264" spans="1:6" ht="25.5" x14ac:dyDescent="0.15">
      <c r="A264" s="275">
        <v>82.352000000000004</v>
      </c>
      <c r="B264" s="174">
        <v>82.32</v>
      </c>
      <c r="C264" s="182" t="s">
        <v>170</v>
      </c>
      <c r="D264" s="227">
        <v>42.856999999999999</v>
      </c>
      <c r="E264" s="179"/>
      <c r="F264" s="179"/>
    </row>
    <row r="265" spans="1:6" ht="25.5" x14ac:dyDescent="0.15">
      <c r="A265" s="275">
        <v>71.525999999999996</v>
      </c>
      <c r="B265" s="174">
        <v>67.956000000000003</v>
      </c>
      <c r="C265" s="182" t="s">
        <v>167</v>
      </c>
      <c r="D265" s="227">
        <v>64.286000000000001</v>
      </c>
      <c r="E265" s="179"/>
      <c r="F265" s="179"/>
    </row>
    <row r="266" spans="1:6" ht="25.5" x14ac:dyDescent="0.15">
      <c r="A266" s="275">
        <v>65.706000000000003</v>
      </c>
      <c r="B266" s="174">
        <v>59.392000000000003</v>
      </c>
      <c r="C266" s="182" t="s">
        <v>174</v>
      </c>
      <c r="D266" s="227">
        <v>57.143000000000001</v>
      </c>
      <c r="E266" s="179"/>
      <c r="F266" s="179"/>
    </row>
    <row r="267" spans="1:6" ht="12.75" x14ac:dyDescent="0.15">
      <c r="A267" s="275">
        <v>73.795000000000002</v>
      </c>
      <c r="B267" s="174">
        <v>71.409000000000006</v>
      </c>
      <c r="C267" s="183" t="s">
        <v>168</v>
      </c>
      <c r="D267" s="227">
        <v>35.713999999999999</v>
      </c>
      <c r="E267" s="179"/>
      <c r="F267" s="179"/>
    </row>
    <row r="268" spans="1:6" ht="25.5" x14ac:dyDescent="0.15">
      <c r="A268" s="279">
        <v>56.848999999999997</v>
      </c>
      <c r="B268" s="174">
        <v>56.353999999999999</v>
      </c>
      <c r="C268" s="183" t="s">
        <v>175</v>
      </c>
      <c r="D268" s="227">
        <v>35.713999999999999</v>
      </c>
      <c r="E268" s="179"/>
      <c r="F268" s="179"/>
    </row>
    <row r="269" spans="1:6" ht="25.5" x14ac:dyDescent="0.15">
      <c r="A269" s="279">
        <v>30.978000000000002</v>
      </c>
      <c r="B269" s="174">
        <v>29.006</v>
      </c>
      <c r="C269" s="183" t="s">
        <v>183</v>
      </c>
      <c r="D269" s="227">
        <v>7.1429999999999998</v>
      </c>
      <c r="E269" s="179"/>
      <c r="F269" s="179"/>
    </row>
    <row r="270" spans="1:6" ht="25.5" x14ac:dyDescent="0.15">
      <c r="A270" s="279">
        <v>21.986999999999998</v>
      </c>
      <c r="B270" s="174">
        <v>21.408999999999999</v>
      </c>
      <c r="C270" s="183" t="s">
        <v>184</v>
      </c>
      <c r="D270" s="227">
        <v>0</v>
      </c>
      <c r="E270" s="179"/>
      <c r="F270" s="179"/>
    </row>
    <row r="271" spans="1:6" ht="25.5" x14ac:dyDescent="0.15">
      <c r="A271" s="275">
        <v>85.600999999999999</v>
      </c>
      <c r="B271" s="174">
        <v>83.701999999999998</v>
      </c>
      <c r="C271" s="184" t="s">
        <v>169</v>
      </c>
      <c r="D271" s="227">
        <v>64.286000000000001</v>
      </c>
      <c r="E271" s="179"/>
      <c r="F271" s="179"/>
    </row>
    <row r="272" spans="1:6" ht="12.75" x14ac:dyDescent="0.15">
      <c r="A272" s="279">
        <v>53.121000000000002</v>
      </c>
      <c r="B272" s="174">
        <v>45.304000000000002</v>
      </c>
      <c r="C272" s="184" t="s">
        <v>179</v>
      </c>
      <c r="D272" s="227">
        <v>14.286</v>
      </c>
      <c r="E272" s="179"/>
      <c r="F272" s="179"/>
    </row>
    <row r="273" spans="1:6" ht="12.75" x14ac:dyDescent="0.15">
      <c r="A273" s="279">
        <v>39.055999999999997</v>
      </c>
      <c r="B273" s="174">
        <v>34.53</v>
      </c>
      <c r="C273" s="184" t="s">
        <v>182</v>
      </c>
      <c r="D273" s="227">
        <v>0</v>
      </c>
      <c r="E273" s="179"/>
      <c r="F273" s="179"/>
    </row>
    <row r="274" spans="1:6" s="225" customFormat="1" ht="12.75" x14ac:dyDescent="0.15">
      <c r="A274" s="173">
        <v>57.372</v>
      </c>
      <c r="B274" s="277">
        <v>52.624000000000002</v>
      </c>
      <c r="C274" s="175" t="s">
        <v>176</v>
      </c>
      <c r="D274" s="227">
        <v>50</v>
      </c>
      <c r="E274" s="196"/>
      <c r="F274" s="196"/>
    </row>
    <row r="275" spans="1:6" s="225" customFormat="1" ht="12.75" x14ac:dyDescent="0.15">
      <c r="A275" s="278">
        <v>18.204000000000001</v>
      </c>
      <c r="B275" s="277">
        <v>13.881</v>
      </c>
      <c r="C275" s="175" t="s">
        <v>185</v>
      </c>
      <c r="D275" s="227">
        <v>10.714</v>
      </c>
      <c r="E275" s="196"/>
      <c r="F275" s="196"/>
    </row>
    <row r="276" spans="1:6" s="225" customFormat="1" ht="12.75" x14ac:dyDescent="0.15">
      <c r="A276" s="173">
        <v>66.501999999999995</v>
      </c>
      <c r="B276" s="277">
        <v>64.641000000000005</v>
      </c>
      <c r="C276" s="13" t="s">
        <v>172</v>
      </c>
      <c r="D276" s="227">
        <v>64.286000000000001</v>
      </c>
      <c r="E276" s="196"/>
      <c r="F276" s="196"/>
    </row>
    <row r="277" spans="1:6" ht="12.75" x14ac:dyDescent="0.15">
      <c r="A277" s="275">
        <v>67.275000000000006</v>
      </c>
      <c r="B277" s="174">
        <v>62.569000000000003</v>
      </c>
      <c r="C277" s="185" t="s">
        <v>173</v>
      </c>
      <c r="D277" s="227">
        <v>35.713999999999999</v>
      </c>
      <c r="E277" s="179"/>
      <c r="F277" s="179"/>
    </row>
    <row r="278" spans="1:6" ht="13.5" x14ac:dyDescent="0.15">
      <c r="A278" s="279">
        <v>40.101999999999997</v>
      </c>
      <c r="B278" s="178">
        <v>41.021999999999998</v>
      </c>
      <c r="C278" s="185" t="s">
        <v>180</v>
      </c>
      <c r="D278" s="227">
        <v>35.713999999999999</v>
      </c>
      <c r="E278" s="179"/>
      <c r="F278" s="179"/>
    </row>
    <row r="279" spans="1:6" s="225" customFormat="1" ht="25.5" x14ac:dyDescent="0.15">
      <c r="A279" s="278">
        <v>41.015000000000001</v>
      </c>
      <c r="B279" s="277">
        <v>35.773000000000003</v>
      </c>
      <c r="C279" s="13" t="s">
        <v>181</v>
      </c>
      <c r="D279" s="227">
        <v>28.571000000000002</v>
      </c>
      <c r="E279" s="196"/>
      <c r="F279" s="196"/>
    </row>
    <row r="281" spans="1:6" ht="12.75" x14ac:dyDescent="0.15">
      <c r="A281" s="336" t="s">
        <v>4</v>
      </c>
      <c r="B281" s="337" t="s">
        <v>5</v>
      </c>
      <c r="C281" s="337" t="s">
        <v>210</v>
      </c>
      <c r="D281" s="338" t="s">
        <v>188</v>
      </c>
      <c r="E281" s="338" t="s">
        <v>191</v>
      </c>
      <c r="F281" s="338"/>
    </row>
    <row r="282" spans="1:6" ht="51" x14ac:dyDescent="0.15">
      <c r="A282" s="336"/>
      <c r="B282" s="337"/>
      <c r="C282" s="337"/>
      <c r="D282" s="338"/>
      <c r="E282" s="196" t="s">
        <v>189</v>
      </c>
      <c r="F282" s="196" t="s">
        <v>190</v>
      </c>
    </row>
    <row r="283" spans="1:6" ht="12.75" x14ac:dyDescent="0.15">
      <c r="A283" s="275">
        <v>91.388000000000005</v>
      </c>
      <c r="B283" s="174">
        <v>91.298000000000002</v>
      </c>
      <c r="C283" s="180" t="s">
        <v>166</v>
      </c>
      <c r="D283" s="176">
        <v>77.778000000000006</v>
      </c>
      <c r="E283" s="179"/>
      <c r="F283" s="179"/>
    </row>
    <row r="284" spans="1:6" ht="25.5" x14ac:dyDescent="0.15">
      <c r="A284" s="275">
        <v>82.352000000000004</v>
      </c>
      <c r="B284" s="174">
        <v>82.32</v>
      </c>
      <c r="C284" s="182" t="s">
        <v>170</v>
      </c>
      <c r="D284" s="176">
        <v>66.667000000000002</v>
      </c>
      <c r="E284" s="179"/>
      <c r="F284" s="179"/>
    </row>
    <row r="285" spans="1:6" ht="25.5" x14ac:dyDescent="0.15">
      <c r="A285" s="275">
        <v>71.525999999999996</v>
      </c>
      <c r="B285" s="174">
        <v>67.956000000000003</v>
      </c>
      <c r="C285" s="182" t="s">
        <v>167</v>
      </c>
      <c r="D285" s="176">
        <v>55.555999999999997</v>
      </c>
      <c r="E285" s="179"/>
      <c r="F285" s="179"/>
    </row>
    <row r="286" spans="1:6" ht="25.5" x14ac:dyDescent="0.15">
      <c r="A286" s="279">
        <v>30.978000000000002</v>
      </c>
      <c r="B286" s="174">
        <v>29.006</v>
      </c>
      <c r="C286" s="183" t="s">
        <v>183</v>
      </c>
      <c r="D286" s="176">
        <v>0</v>
      </c>
      <c r="E286" s="179"/>
      <c r="F286" s="179"/>
    </row>
    <row r="287" spans="1:6" ht="25.5" x14ac:dyDescent="0.15">
      <c r="A287" s="279">
        <v>21.986999999999998</v>
      </c>
      <c r="B287" s="174">
        <v>21.408999999999999</v>
      </c>
      <c r="C287" s="183" t="s">
        <v>184</v>
      </c>
      <c r="D287" s="176">
        <v>11.111000000000001</v>
      </c>
      <c r="E287" s="179"/>
      <c r="F287" s="179"/>
    </row>
    <row r="288" spans="1:6" ht="12.75" x14ac:dyDescent="0.15">
      <c r="A288" s="279">
        <v>53.121000000000002</v>
      </c>
      <c r="B288" s="174">
        <v>45.304000000000002</v>
      </c>
      <c r="C288" s="184" t="s">
        <v>179</v>
      </c>
      <c r="D288" s="176">
        <v>44.444000000000003</v>
      </c>
      <c r="E288" s="179"/>
      <c r="F288" s="179"/>
    </row>
    <row r="289" spans="1:6" ht="12.75" x14ac:dyDescent="0.15">
      <c r="A289" s="279">
        <v>39.055999999999997</v>
      </c>
      <c r="B289" s="174">
        <v>34.53</v>
      </c>
      <c r="C289" s="184" t="s">
        <v>182</v>
      </c>
      <c r="D289" s="176">
        <v>33.332999999999998</v>
      </c>
      <c r="E289" s="179"/>
      <c r="F289" s="179"/>
    </row>
    <row r="290" spans="1:6" s="225" customFormat="1" ht="12.75" x14ac:dyDescent="0.15">
      <c r="A290" s="278">
        <v>18.204000000000001</v>
      </c>
      <c r="B290" s="277">
        <v>13.881</v>
      </c>
      <c r="C290" s="175" t="s">
        <v>185</v>
      </c>
      <c r="D290" s="176">
        <v>0</v>
      </c>
      <c r="E290" s="196"/>
      <c r="F290" s="196"/>
    </row>
    <row r="291" spans="1:6" ht="38.25" x14ac:dyDescent="0.15">
      <c r="A291" s="275">
        <v>69.844999999999999</v>
      </c>
      <c r="B291" s="178">
        <v>70.994</v>
      </c>
      <c r="C291" s="185" t="s">
        <v>171</v>
      </c>
      <c r="D291" s="176">
        <v>55.555999999999997</v>
      </c>
      <c r="E291" s="179"/>
      <c r="F291" s="179"/>
    </row>
    <row r="292" spans="1:6" ht="13.5" x14ac:dyDescent="0.15">
      <c r="A292" s="279">
        <v>40.101999999999997</v>
      </c>
      <c r="B292" s="178">
        <v>41.021999999999998</v>
      </c>
      <c r="C292" s="185" t="s">
        <v>180</v>
      </c>
      <c r="D292" s="186"/>
      <c r="E292" s="186">
        <v>44.444000000000003</v>
      </c>
      <c r="F292" s="179"/>
    </row>
    <row r="293" spans="1:6" s="225" customFormat="1" ht="25.5" x14ac:dyDescent="0.15">
      <c r="A293" s="278">
        <v>41.015000000000001</v>
      </c>
      <c r="B293" s="277">
        <v>35.773000000000003</v>
      </c>
      <c r="C293" s="13" t="s">
        <v>181</v>
      </c>
      <c r="D293" s="176">
        <v>22.222000000000001</v>
      </c>
      <c r="E293" s="196"/>
      <c r="F293" s="196"/>
    </row>
    <row r="295" spans="1:6" ht="12.75" x14ac:dyDescent="0.15">
      <c r="A295" s="336" t="s">
        <v>4</v>
      </c>
      <c r="B295" s="337" t="s">
        <v>5</v>
      </c>
      <c r="C295" s="337" t="s">
        <v>211</v>
      </c>
      <c r="D295" s="338" t="s">
        <v>188</v>
      </c>
      <c r="E295" s="338" t="s">
        <v>191</v>
      </c>
      <c r="F295" s="338"/>
    </row>
    <row r="296" spans="1:6" ht="51" x14ac:dyDescent="0.15">
      <c r="A296" s="336"/>
      <c r="B296" s="337"/>
      <c r="C296" s="337"/>
      <c r="D296" s="338"/>
      <c r="E296" s="196" t="s">
        <v>189</v>
      </c>
      <c r="F296" s="196" t="s">
        <v>190</v>
      </c>
    </row>
    <row r="297" spans="1:6" ht="12.75" x14ac:dyDescent="0.15">
      <c r="A297" s="279">
        <v>54.445</v>
      </c>
      <c r="B297" s="174">
        <v>48.204000000000001</v>
      </c>
      <c r="C297" s="180" t="s">
        <v>177</v>
      </c>
      <c r="D297" s="227">
        <v>43.75</v>
      </c>
      <c r="E297" s="179"/>
      <c r="F297" s="179"/>
    </row>
    <row r="298" spans="1:6" ht="25.5" x14ac:dyDescent="0.15">
      <c r="A298" s="275">
        <v>82.352000000000004</v>
      </c>
      <c r="B298" s="174">
        <v>82.32</v>
      </c>
      <c r="C298" s="182" t="s">
        <v>170</v>
      </c>
      <c r="D298" s="227">
        <v>75</v>
      </c>
      <c r="E298" s="179"/>
      <c r="F298" s="179"/>
    </row>
    <row r="299" spans="1:6" ht="25.5" x14ac:dyDescent="0.15">
      <c r="A299" s="275">
        <v>71.525999999999996</v>
      </c>
      <c r="B299" s="174">
        <v>67.956000000000003</v>
      </c>
      <c r="C299" s="182" t="s">
        <v>167</v>
      </c>
      <c r="D299" s="227">
        <v>62.5</v>
      </c>
      <c r="E299" s="179"/>
      <c r="F299" s="179"/>
    </row>
    <row r="300" spans="1:6" ht="25.5" x14ac:dyDescent="0.15">
      <c r="A300" s="275">
        <v>65.706000000000003</v>
      </c>
      <c r="B300" s="174">
        <v>59.392000000000003</v>
      </c>
      <c r="C300" s="182" t="s">
        <v>174</v>
      </c>
      <c r="D300" s="227">
        <v>50</v>
      </c>
      <c r="E300" s="179"/>
      <c r="F300" s="179"/>
    </row>
    <row r="301" spans="1:6" ht="25.5" x14ac:dyDescent="0.15">
      <c r="A301" s="279">
        <v>56.848999999999997</v>
      </c>
      <c r="B301" s="174">
        <v>56.353999999999999</v>
      </c>
      <c r="C301" s="183" t="s">
        <v>175</v>
      </c>
      <c r="D301" s="227">
        <v>50</v>
      </c>
      <c r="E301" s="179"/>
      <c r="F301" s="179"/>
    </row>
    <row r="302" spans="1:6" ht="25.5" x14ac:dyDescent="0.15">
      <c r="A302" s="279">
        <v>30.978000000000002</v>
      </c>
      <c r="B302" s="174">
        <v>29.006</v>
      </c>
      <c r="C302" s="183" t="s">
        <v>183</v>
      </c>
      <c r="D302" s="227">
        <v>18.75</v>
      </c>
      <c r="E302" s="179"/>
      <c r="F302" s="179"/>
    </row>
    <row r="303" spans="1:6" ht="25.5" x14ac:dyDescent="0.15">
      <c r="A303" s="279">
        <v>21.986999999999998</v>
      </c>
      <c r="B303" s="174">
        <v>21.408999999999999</v>
      </c>
      <c r="C303" s="183" t="s">
        <v>184</v>
      </c>
      <c r="D303" s="227">
        <v>18.75</v>
      </c>
      <c r="E303" s="179"/>
      <c r="F303" s="179"/>
    </row>
    <row r="304" spans="1:6" ht="25.5" x14ac:dyDescent="0.15">
      <c r="A304" s="275">
        <v>85.600999999999999</v>
      </c>
      <c r="B304" s="174">
        <v>83.701999999999998</v>
      </c>
      <c r="C304" s="184" t="s">
        <v>169</v>
      </c>
      <c r="D304" s="227">
        <v>75</v>
      </c>
      <c r="E304" s="179"/>
      <c r="F304" s="179"/>
    </row>
    <row r="305" spans="1:6" ht="12.75" x14ac:dyDescent="0.15">
      <c r="A305" s="279">
        <v>53.121000000000002</v>
      </c>
      <c r="B305" s="174">
        <v>45.304000000000002</v>
      </c>
      <c r="C305" s="184" t="s">
        <v>179</v>
      </c>
      <c r="D305" s="227">
        <v>31.25</v>
      </c>
      <c r="E305" s="179"/>
      <c r="F305" s="179"/>
    </row>
    <row r="306" spans="1:6" ht="12.75" x14ac:dyDescent="0.15">
      <c r="A306" s="279">
        <v>39.055999999999997</v>
      </c>
      <c r="B306" s="174">
        <v>34.53</v>
      </c>
      <c r="C306" s="184" t="s">
        <v>182</v>
      </c>
      <c r="D306" s="227">
        <v>31.25</v>
      </c>
      <c r="E306" s="179"/>
      <c r="F306" s="179"/>
    </row>
    <row r="307" spans="1:6" s="225" customFormat="1" ht="12.75" x14ac:dyDescent="0.15">
      <c r="A307" s="173">
        <v>57.372</v>
      </c>
      <c r="B307" s="277">
        <v>52.624000000000002</v>
      </c>
      <c r="C307" s="175" t="s">
        <v>176</v>
      </c>
      <c r="D307" s="227">
        <v>50</v>
      </c>
      <c r="E307" s="196"/>
      <c r="F307" s="196"/>
    </row>
    <row r="308" spans="1:6" s="225" customFormat="1" ht="12.75" x14ac:dyDescent="0.15">
      <c r="A308" s="278">
        <v>18.204000000000001</v>
      </c>
      <c r="B308" s="277">
        <v>13.881</v>
      </c>
      <c r="C308" s="175" t="s">
        <v>185</v>
      </c>
      <c r="D308" s="227">
        <v>3.125</v>
      </c>
      <c r="E308" s="196"/>
      <c r="F308" s="196"/>
    </row>
    <row r="309" spans="1:6" ht="38.25" x14ac:dyDescent="0.15">
      <c r="A309" s="275">
        <v>69.844999999999999</v>
      </c>
      <c r="B309" s="178">
        <v>70.994</v>
      </c>
      <c r="C309" s="185" t="s">
        <v>171</v>
      </c>
      <c r="D309" s="227">
        <v>56.25</v>
      </c>
      <c r="E309" s="179"/>
      <c r="F309" s="179"/>
    </row>
    <row r="310" spans="1:6" ht="12.75" x14ac:dyDescent="0.15">
      <c r="A310" s="275">
        <v>67.275000000000006</v>
      </c>
      <c r="B310" s="174">
        <v>62.569000000000003</v>
      </c>
      <c r="C310" s="185" t="s">
        <v>173</v>
      </c>
      <c r="D310" s="227">
        <v>37.5</v>
      </c>
      <c r="E310" s="179"/>
      <c r="F310" s="179"/>
    </row>
    <row r="311" spans="1:6" s="225" customFormat="1" ht="13.5" x14ac:dyDescent="0.15">
      <c r="A311" s="278">
        <v>47.146000000000001</v>
      </c>
      <c r="B311" s="178">
        <v>47.307000000000002</v>
      </c>
      <c r="C311" s="13" t="s">
        <v>178</v>
      </c>
      <c r="D311" s="227">
        <v>21.875</v>
      </c>
      <c r="E311" s="196"/>
      <c r="F311" s="196"/>
    </row>
    <row r="312" spans="1:6" ht="13.5" x14ac:dyDescent="0.15">
      <c r="A312" s="279">
        <v>40.101999999999997</v>
      </c>
      <c r="B312" s="178">
        <v>41.021999999999998</v>
      </c>
      <c r="C312" s="185" t="s">
        <v>180</v>
      </c>
      <c r="D312" s="227">
        <v>31.25</v>
      </c>
      <c r="E312" s="179"/>
      <c r="F312" s="179"/>
    </row>
    <row r="313" spans="1:6" s="225" customFormat="1" ht="25.5" x14ac:dyDescent="0.15">
      <c r="A313" s="278">
        <v>41.015000000000001</v>
      </c>
      <c r="B313" s="277">
        <v>35.773000000000003</v>
      </c>
      <c r="C313" s="13" t="s">
        <v>181</v>
      </c>
      <c r="D313" s="186"/>
      <c r="E313" s="186"/>
      <c r="F313" s="186">
        <v>46.875</v>
      </c>
    </row>
    <row r="315" spans="1:6" ht="12.75" x14ac:dyDescent="0.15">
      <c r="A315" s="336" t="s">
        <v>4</v>
      </c>
      <c r="B315" s="337" t="s">
        <v>5</v>
      </c>
      <c r="C315" s="337" t="s">
        <v>212</v>
      </c>
      <c r="D315" s="338" t="s">
        <v>188</v>
      </c>
      <c r="E315" s="338" t="s">
        <v>191</v>
      </c>
      <c r="F315" s="338"/>
    </row>
    <row r="316" spans="1:6" ht="51" x14ac:dyDescent="0.15">
      <c r="A316" s="336"/>
      <c r="B316" s="337"/>
      <c r="C316" s="337"/>
      <c r="D316" s="338"/>
      <c r="E316" s="196" t="s">
        <v>189</v>
      </c>
      <c r="F316" s="196" t="s">
        <v>190</v>
      </c>
    </row>
    <row r="317" spans="1:6" ht="12.75" x14ac:dyDescent="0.15">
      <c r="A317" s="275">
        <v>91.388000000000005</v>
      </c>
      <c r="B317" s="174">
        <v>91.298000000000002</v>
      </c>
      <c r="C317" s="180" t="s">
        <v>166</v>
      </c>
      <c r="D317" s="176">
        <v>0</v>
      </c>
      <c r="E317" s="179"/>
      <c r="F317" s="179"/>
    </row>
    <row r="318" spans="1:6" ht="25.5" x14ac:dyDescent="0.15">
      <c r="A318" s="275">
        <v>82.352000000000004</v>
      </c>
      <c r="B318" s="174">
        <v>82.32</v>
      </c>
      <c r="C318" s="182" t="s">
        <v>170</v>
      </c>
      <c r="D318" s="176">
        <v>0</v>
      </c>
      <c r="E318" s="179"/>
      <c r="F318" s="179"/>
    </row>
    <row r="319" spans="1:6" ht="25.5" x14ac:dyDescent="0.15">
      <c r="A319" s="275">
        <v>65.706000000000003</v>
      </c>
      <c r="B319" s="174">
        <v>59.392000000000003</v>
      </c>
      <c r="C319" s="182" t="s">
        <v>174</v>
      </c>
      <c r="D319" s="176">
        <v>0</v>
      </c>
      <c r="E319" s="179"/>
      <c r="F319" s="179"/>
    </row>
    <row r="320" spans="1:6" ht="12.75" x14ac:dyDescent="0.15">
      <c r="A320" s="275">
        <v>73.795000000000002</v>
      </c>
      <c r="B320" s="174">
        <v>71.409000000000006</v>
      </c>
      <c r="C320" s="183" t="s">
        <v>168</v>
      </c>
      <c r="D320" s="176">
        <v>0</v>
      </c>
      <c r="E320" s="179"/>
      <c r="F320" s="179"/>
    </row>
    <row r="321" spans="1:6" ht="25.5" x14ac:dyDescent="0.15">
      <c r="A321" s="279">
        <v>56.848999999999997</v>
      </c>
      <c r="B321" s="174">
        <v>56.353999999999999</v>
      </c>
      <c r="C321" s="183" t="s">
        <v>175</v>
      </c>
      <c r="D321" s="176">
        <v>0</v>
      </c>
      <c r="E321" s="179"/>
      <c r="F321" s="179"/>
    </row>
    <row r="322" spans="1:6" ht="25.5" x14ac:dyDescent="0.15">
      <c r="A322" s="279">
        <v>30.978000000000002</v>
      </c>
      <c r="B322" s="174">
        <v>29.006</v>
      </c>
      <c r="C322" s="183" t="s">
        <v>183</v>
      </c>
      <c r="D322" s="176">
        <v>0</v>
      </c>
      <c r="E322" s="179"/>
      <c r="F322" s="179"/>
    </row>
    <row r="323" spans="1:6" ht="25.5" x14ac:dyDescent="0.15">
      <c r="A323" s="279">
        <v>21.986999999999998</v>
      </c>
      <c r="B323" s="174">
        <v>21.408999999999999</v>
      </c>
      <c r="C323" s="183" t="s">
        <v>184</v>
      </c>
      <c r="D323" s="176">
        <v>0</v>
      </c>
      <c r="E323" s="179"/>
      <c r="F323" s="179"/>
    </row>
    <row r="324" spans="1:6" ht="25.5" x14ac:dyDescent="0.15">
      <c r="A324" s="275">
        <v>85.600999999999999</v>
      </c>
      <c r="B324" s="174">
        <v>83.701999999999998</v>
      </c>
      <c r="C324" s="184" t="s">
        <v>169</v>
      </c>
      <c r="D324" s="176">
        <v>0</v>
      </c>
      <c r="E324" s="179"/>
      <c r="F324" s="179"/>
    </row>
    <row r="325" spans="1:6" ht="12.75" x14ac:dyDescent="0.15">
      <c r="A325" s="279">
        <v>39.055999999999997</v>
      </c>
      <c r="B325" s="174">
        <v>34.53</v>
      </c>
      <c r="C325" s="184" t="s">
        <v>182</v>
      </c>
      <c r="D325" s="176">
        <v>0</v>
      </c>
      <c r="E325" s="179"/>
      <c r="F325" s="179"/>
    </row>
    <row r="326" spans="1:6" s="225" customFormat="1" ht="12.75" x14ac:dyDescent="0.15">
      <c r="A326" s="173">
        <v>57.372</v>
      </c>
      <c r="B326" s="277">
        <v>52.624000000000002</v>
      </c>
      <c r="C326" s="175" t="s">
        <v>176</v>
      </c>
      <c r="D326" s="176">
        <v>0</v>
      </c>
      <c r="E326" s="196"/>
      <c r="F326" s="196"/>
    </row>
    <row r="327" spans="1:6" s="225" customFormat="1" ht="12.75" x14ac:dyDescent="0.15">
      <c r="A327" s="278">
        <v>18.204000000000001</v>
      </c>
      <c r="B327" s="277">
        <v>13.881</v>
      </c>
      <c r="C327" s="175" t="s">
        <v>185</v>
      </c>
      <c r="D327" s="176">
        <v>0</v>
      </c>
      <c r="E327" s="196"/>
      <c r="F327" s="196"/>
    </row>
    <row r="328" spans="1:6" ht="38.25" x14ac:dyDescent="0.15">
      <c r="A328" s="275">
        <v>69.844999999999999</v>
      </c>
      <c r="B328" s="178">
        <v>70.994</v>
      </c>
      <c r="C328" s="185" t="s">
        <v>171</v>
      </c>
      <c r="D328" s="176">
        <v>0</v>
      </c>
      <c r="E328" s="179"/>
      <c r="F328" s="179"/>
    </row>
    <row r="329" spans="1:6" s="225" customFormat="1" ht="12.75" x14ac:dyDescent="0.15">
      <c r="A329" s="173">
        <v>66.501999999999995</v>
      </c>
      <c r="B329" s="277">
        <v>64.641000000000005</v>
      </c>
      <c r="C329" s="13" t="s">
        <v>172</v>
      </c>
      <c r="D329" s="176">
        <v>0</v>
      </c>
      <c r="E329" s="196"/>
      <c r="F329" s="196"/>
    </row>
    <row r="330" spans="1:6" s="225" customFormat="1" ht="13.5" x14ac:dyDescent="0.15">
      <c r="A330" s="278">
        <v>47.146000000000001</v>
      </c>
      <c r="B330" s="178">
        <v>47.307000000000002</v>
      </c>
      <c r="C330" s="13" t="s">
        <v>178</v>
      </c>
      <c r="D330" s="176">
        <v>0</v>
      </c>
      <c r="E330" s="196"/>
      <c r="F330" s="196"/>
    </row>
    <row r="331" spans="1:6" ht="13.5" x14ac:dyDescent="0.15">
      <c r="A331" s="279">
        <v>40.101999999999997</v>
      </c>
      <c r="B331" s="178">
        <v>41.021999999999998</v>
      </c>
      <c r="C331" s="185" t="s">
        <v>180</v>
      </c>
      <c r="D331" s="176">
        <v>0</v>
      </c>
      <c r="E331" s="179"/>
      <c r="F331" s="179"/>
    </row>
    <row r="332" spans="1:6" s="225" customFormat="1" ht="25.5" x14ac:dyDescent="0.15">
      <c r="A332" s="278">
        <v>41.015000000000001</v>
      </c>
      <c r="B332" s="277">
        <v>35.773000000000003</v>
      </c>
      <c r="C332" s="13" t="s">
        <v>181</v>
      </c>
      <c r="D332" s="176">
        <v>0</v>
      </c>
      <c r="E332" s="196"/>
      <c r="F332" s="196"/>
    </row>
    <row r="334" spans="1:6" ht="12.75" x14ac:dyDescent="0.15">
      <c r="A334" s="336" t="s">
        <v>4</v>
      </c>
      <c r="B334" s="337" t="s">
        <v>5</v>
      </c>
      <c r="C334" s="337" t="s">
        <v>213</v>
      </c>
      <c r="D334" s="338" t="s">
        <v>188</v>
      </c>
      <c r="E334" s="338" t="s">
        <v>191</v>
      </c>
      <c r="F334" s="338"/>
    </row>
    <row r="335" spans="1:6" ht="51" x14ac:dyDescent="0.15">
      <c r="A335" s="336"/>
      <c r="B335" s="337"/>
      <c r="C335" s="337"/>
      <c r="D335" s="338"/>
      <c r="E335" s="196" t="s">
        <v>189</v>
      </c>
      <c r="F335" s="196" t="s">
        <v>190</v>
      </c>
    </row>
    <row r="336" spans="1:6" ht="12.75" x14ac:dyDescent="0.15">
      <c r="A336" s="279">
        <v>54.445</v>
      </c>
      <c r="B336" s="174">
        <v>48.204000000000001</v>
      </c>
      <c r="C336" s="180" t="s">
        <v>177</v>
      </c>
      <c r="D336" s="176">
        <v>44.444000000000003</v>
      </c>
      <c r="E336" s="179"/>
      <c r="F336" s="179"/>
    </row>
    <row r="337" spans="1:6" ht="25.5" x14ac:dyDescent="0.15">
      <c r="A337" s="275">
        <v>65.706000000000003</v>
      </c>
      <c r="B337" s="174">
        <v>59.392000000000003</v>
      </c>
      <c r="C337" s="182" t="s">
        <v>174</v>
      </c>
      <c r="D337" s="176">
        <v>55.555999999999997</v>
      </c>
      <c r="E337" s="179"/>
      <c r="F337" s="179"/>
    </row>
    <row r="338" spans="1:6" ht="25.5" x14ac:dyDescent="0.15">
      <c r="A338" s="279">
        <v>30.978000000000002</v>
      </c>
      <c r="B338" s="174">
        <v>29.006</v>
      </c>
      <c r="C338" s="183" t="s">
        <v>183</v>
      </c>
      <c r="D338" s="176">
        <v>11.111000000000001</v>
      </c>
      <c r="E338" s="179"/>
      <c r="F338" s="179"/>
    </row>
    <row r="339" spans="1:6" ht="25.5" x14ac:dyDescent="0.15">
      <c r="A339" s="279">
        <v>21.986999999999998</v>
      </c>
      <c r="B339" s="174">
        <v>21.408999999999999</v>
      </c>
      <c r="C339" s="183" t="s">
        <v>184</v>
      </c>
      <c r="D339" s="186"/>
      <c r="E339" s="186">
        <v>22.222000000000001</v>
      </c>
      <c r="F339" s="179"/>
    </row>
    <row r="340" spans="1:6" ht="12.75" x14ac:dyDescent="0.15">
      <c r="A340" s="279">
        <v>53.121000000000002</v>
      </c>
      <c r="B340" s="174">
        <v>45.304000000000002</v>
      </c>
      <c r="C340" s="184" t="s">
        <v>179</v>
      </c>
      <c r="D340" s="176">
        <v>33.332999999999998</v>
      </c>
      <c r="E340" s="179"/>
      <c r="F340" s="179"/>
    </row>
    <row r="341" spans="1:6" ht="12.75" x14ac:dyDescent="0.15">
      <c r="A341" s="279">
        <v>39.055999999999997</v>
      </c>
      <c r="B341" s="174">
        <v>34.53</v>
      </c>
      <c r="C341" s="184" t="s">
        <v>182</v>
      </c>
      <c r="D341" s="176">
        <v>33.332999999999998</v>
      </c>
      <c r="E341" s="179"/>
      <c r="F341" s="179"/>
    </row>
    <row r="342" spans="1:6" s="225" customFormat="1" ht="12.75" x14ac:dyDescent="0.15">
      <c r="A342" s="173">
        <v>57.372</v>
      </c>
      <c r="B342" s="277">
        <v>52.624000000000002</v>
      </c>
      <c r="C342" s="175" t="s">
        <v>176</v>
      </c>
      <c r="D342" s="176">
        <v>55.555999999999997</v>
      </c>
      <c r="E342" s="196"/>
      <c r="F342" s="196"/>
    </row>
    <row r="343" spans="1:6" s="225" customFormat="1" ht="12.75" x14ac:dyDescent="0.15">
      <c r="A343" s="278">
        <v>18.204000000000001</v>
      </c>
      <c r="B343" s="277">
        <v>13.881</v>
      </c>
      <c r="C343" s="175" t="s">
        <v>185</v>
      </c>
      <c r="D343" s="176">
        <v>11.111000000000001</v>
      </c>
      <c r="E343" s="196"/>
      <c r="F343" s="196"/>
    </row>
    <row r="344" spans="1:6" s="225" customFormat="1" ht="12.75" x14ac:dyDescent="0.15">
      <c r="A344" s="173">
        <v>66.501999999999995</v>
      </c>
      <c r="B344" s="277">
        <v>64.641000000000005</v>
      </c>
      <c r="C344" s="13" t="s">
        <v>172</v>
      </c>
      <c r="D344" s="176">
        <v>50</v>
      </c>
      <c r="E344" s="196"/>
      <c r="F344" s="196"/>
    </row>
    <row r="345" spans="1:6" s="225" customFormat="1" ht="13.5" x14ac:dyDescent="0.15">
      <c r="A345" s="278">
        <v>47.146000000000001</v>
      </c>
      <c r="B345" s="178">
        <v>47.307000000000002</v>
      </c>
      <c r="C345" s="13" t="s">
        <v>178</v>
      </c>
      <c r="D345" s="176">
        <v>33.332999999999998</v>
      </c>
      <c r="E345" s="196"/>
      <c r="F345" s="196"/>
    </row>
    <row r="346" spans="1:6" ht="13.5" x14ac:dyDescent="0.15">
      <c r="A346" s="279">
        <v>40.101999999999997</v>
      </c>
      <c r="B346" s="178">
        <v>41.021999999999998</v>
      </c>
      <c r="C346" s="185" t="s">
        <v>180</v>
      </c>
      <c r="D346" s="176">
        <v>33.332999999999998</v>
      </c>
      <c r="E346" s="179"/>
      <c r="F346" s="179"/>
    </row>
    <row r="347" spans="1:6" s="225" customFormat="1" ht="25.5" x14ac:dyDescent="0.15">
      <c r="A347" s="278">
        <v>41.015000000000001</v>
      </c>
      <c r="B347" s="277">
        <v>35.773000000000003</v>
      </c>
      <c r="C347" s="13" t="s">
        <v>181</v>
      </c>
      <c r="D347" s="186"/>
      <c r="E347" s="186"/>
      <c r="F347" s="186">
        <v>50</v>
      </c>
    </row>
    <row r="349" spans="1:6" ht="12.75" x14ac:dyDescent="0.15">
      <c r="A349" s="336" t="s">
        <v>4</v>
      </c>
      <c r="B349" s="337" t="s">
        <v>5</v>
      </c>
      <c r="C349" s="337" t="s">
        <v>214</v>
      </c>
      <c r="D349" s="338" t="s">
        <v>188</v>
      </c>
      <c r="E349" s="338" t="s">
        <v>191</v>
      </c>
      <c r="F349" s="338"/>
    </row>
    <row r="350" spans="1:6" ht="51" x14ac:dyDescent="0.15">
      <c r="A350" s="336"/>
      <c r="B350" s="337"/>
      <c r="C350" s="337"/>
      <c r="D350" s="338"/>
      <c r="E350" s="196" t="s">
        <v>189</v>
      </c>
      <c r="F350" s="196" t="s">
        <v>190</v>
      </c>
    </row>
    <row r="351" spans="1:6" ht="12.75" x14ac:dyDescent="0.15">
      <c r="A351" s="279">
        <v>54.445</v>
      </c>
      <c r="B351" s="174">
        <v>48.204000000000001</v>
      </c>
      <c r="C351" s="180" t="s">
        <v>177</v>
      </c>
      <c r="D351" s="176">
        <v>0</v>
      </c>
      <c r="E351" s="179"/>
      <c r="F351" s="179"/>
    </row>
    <row r="352" spans="1:6" ht="25.5" x14ac:dyDescent="0.15">
      <c r="A352" s="275">
        <v>82.352000000000004</v>
      </c>
      <c r="B352" s="174">
        <v>82.32</v>
      </c>
      <c r="C352" s="182" t="s">
        <v>170</v>
      </c>
      <c r="D352" s="176">
        <v>0</v>
      </c>
      <c r="E352" s="179"/>
      <c r="F352" s="179"/>
    </row>
    <row r="353" spans="1:6" ht="25.5" x14ac:dyDescent="0.15">
      <c r="A353" s="279">
        <v>30.978000000000002</v>
      </c>
      <c r="B353" s="174">
        <v>29.006</v>
      </c>
      <c r="C353" s="183" t="s">
        <v>183</v>
      </c>
      <c r="D353" s="176">
        <v>0</v>
      </c>
      <c r="E353" s="179"/>
      <c r="F353" s="179"/>
    </row>
    <row r="354" spans="1:6" ht="25.5" x14ac:dyDescent="0.15">
      <c r="A354" s="279">
        <v>21.986999999999998</v>
      </c>
      <c r="B354" s="174">
        <v>21.408999999999999</v>
      </c>
      <c r="C354" s="183" t="s">
        <v>184</v>
      </c>
      <c r="D354" s="176">
        <v>0</v>
      </c>
      <c r="E354" s="179"/>
      <c r="F354" s="179"/>
    </row>
    <row r="355" spans="1:6" ht="12.75" x14ac:dyDescent="0.15">
      <c r="A355" s="279">
        <v>53.121000000000002</v>
      </c>
      <c r="B355" s="174">
        <v>45.304000000000002</v>
      </c>
      <c r="C355" s="184" t="s">
        <v>179</v>
      </c>
      <c r="D355" s="176">
        <v>0</v>
      </c>
      <c r="E355" s="179"/>
      <c r="F355" s="179"/>
    </row>
    <row r="356" spans="1:6" ht="12.75" x14ac:dyDescent="0.15">
      <c r="A356" s="279">
        <v>39.055999999999997</v>
      </c>
      <c r="B356" s="174">
        <v>34.53</v>
      </c>
      <c r="C356" s="184" t="s">
        <v>182</v>
      </c>
      <c r="D356" s="176">
        <v>0</v>
      </c>
      <c r="E356" s="179"/>
      <c r="F356" s="179"/>
    </row>
    <row r="357" spans="1:6" s="225" customFormat="1" ht="12.75" x14ac:dyDescent="0.15">
      <c r="A357" s="173">
        <v>57.372</v>
      </c>
      <c r="B357" s="277">
        <v>52.624000000000002</v>
      </c>
      <c r="C357" s="175" t="s">
        <v>176</v>
      </c>
      <c r="D357" s="176">
        <v>0</v>
      </c>
      <c r="E357" s="196"/>
      <c r="F357" s="196"/>
    </row>
    <row r="358" spans="1:6" s="225" customFormat="1" ht="12.75" x14ac:dyDescent="0.15">
      <c r="A358" s="278">
        <v>18.204000000000001</v>
      </c>
      <c r="B358" s="277">
        <v>13.881</v>
      </c>
      <c r="C358" s="175" t="s">
        <v>185</v>
      </c>
      <c r="D358" s="176">
        <v>0</v>
      </c>
      <c r="E358" s="196"/>
      <c r="F358" s="196"/>
    </row>
    <row r="359" spans="1:6" ht="38.25" x14ac:dyDescent="0.15">
      <c r="A359" s="275">
        <v>69.844999999999999</v>
      </c>
      <c r="B359" s="178">
        <v>70.994</v>
      </c>
      <c r="C359" s="185" t="s">
        <v>171</v>
      </c>
      <c r="D359" s="176">
        <v>0</v>
      </c>
      <c r="E359" s="179"/>
      <c r="F359" s="179"/>
    </row>
    <row r="360" spans="1:6" s="225" customFormat="1" ht="13.5" x14ac:dyDescent="0.15">
      <c r="A360" s="278">
        <v>47.146000000000001</v>
      </c>
      <c r="B360" s="178">
        <v>47.307000000000002</v>
      </c>
      <c r="C360" s="13" t="s">
        <v>178</v>
      </c>
      <c r="D360" s="186"/>
      <c r="E360" s="186"/>
      <c r="F360" s="186">
        <v>50</v>
      </c>
    </row>
    <row r="361" spans="1:6" ht="13.5" x14ac:dyDescent="0.15">
      <c r="A361" s="279">
        <v>40.101999999999997</v>
      </c>
      <c r="B361" s="178">
        <v>41.021999999999998</v>
      </c>
      <c r="C361" s="185" t="s">
        <v>180</v>
      </c>
      <c r="D361" s="176">
        <v>0</v>
      </c>
      <c r="E361" s="179"/>
      <c r="F361" s="179"/>
    </row>
    <row r="362" spans="1:6" s="225" customFormat="1" ht="25.5" x14ac:dyDescent="0.15">
      <c r="A362" s="278">
        <v>41.015000000000001</v>
      </c>
      <c r="B362" s="277">
        <v>35.773000000000003</v>
      </c>
      <c r="C362" s="13" t="s">
        <v>181</v>
      </c>
      <c r="D362" s="186"/>
      <c r="E362" s="186"/>
      <c r="F362" s="186">
        <v>50</v>
      </c>
    </row>
    <row r="364" spans="1:6" ht="12.75" x14ac:dyDescent="0.15">
      <c r="A364" s="336" t="s">
        <v>4</v>
      </c>
      <c r="B364" s="337" t="s">
        <v>5</v>
      </c>
      <c r="C364" s="337" t="s">
        <v>215</v>
      </c>
      <c r="D364" s="338" t="s">
        <v>188</v>
      </c>
      <c r="E364" s="338" t="s">
        <v>191</v>
      </c>
      <c r="F364" s="338"/>
    </row>
    <row r="365" spans="1:6" ht="51" x14ac:dyDescent="0.15">
      <c r="A365" s="336"/>
      <c r="B365" s="337"/>
      <c r="C365" s="337"/>
      <c r="D365" s="338"/>
      <c r="E365" s="196" t="s">
        <v>189</v>
      </c>
      <c r="F365" s="196" t="s">
        <v>190</v>
      </c>
    </row>
    <row r="366" spans="1:6" ht="12.75" x14ac:dyDescent="0.15">
      <c r="A366" s="275">
        <v>91.388000000000005</v>
      </c>
      <c r="B366" s="174">
        <v>91.298000000000002</v>
      </c>
      <c r="C366" s="180" t="s">
        <v>166</v>
      </c>
      <c r="D366" s="176">
        <v>50</v>
      </c>
      <c r="E366" s="179"/>
      <c r="F366" s="179"/>
    </row>
    <row r="367" spans="1:6" ht="12.75" x14ac:dyDescent="0.15">
      <c r="A367" s="279">
        <v>54.445</v>
      </c>
      <c r="B367" s="174">
        <v>48.204000000000001</v>
      </c>
      <c r="C367" s="180" t="s">
        <v>177</v>
      </c>
      <c r="D367" s="176">
        <v>25</v>
      </c>
      <c r="E367" s="179"/>
      <c r="F367" s="179"/>
    </row>
    <row r="368" spans="1:6" ht="25.5" x14ac:dyDescent="0.15">
      <c r="A368" s="275">
        <v>71.525999999999996</v>
      </c>
      <c r="B368" s="174">
        <v>67.956000000000003</v>
      </c>
      <c r="C368" s="182" t="s">
        <v>167</v>
      </c>
      <c r="D368" s="176">
        <v>50</v>
      </c>
      <c r="E368" s="179"/>
      <c r="F368" s="179"/>
    </row>
    <row r="369" spans="1:6" ht="25.5" x14ac:dyDescent="0.15">
      <c r="A369" s="275">
        <v>65.706000000000003</v>
      </c>
      <c r="B369" s="174">
        <v>59.392000000000003</v>
      </c>
      <c r="C369" s="182" t="s">
        <v>174</v>
      </c>
      <c r="D369" s="176">
        <v>37.5</v>
      </c>
      <c r="E369" s="179"/>
      <c r="F369" s="179"/>
    </row>
    <row r="370" spans="1:6" ht="12.75" x14ac:dyDescent="0.15">
      <c r="A370" s="275">
        <v>73.795000000000002</v>
      </c>
      <c r="B370" s="174">
        <v>71.409000000000006</v>
      </c>
      <c r="C370" s="183" t="s">
        <v>168</v>
      </c>
      <c r="D370" s="176">
        <v>62.5</v>
      </c>
      <c r="E370" s="179"/>
      <c r="F370" s="179"/>
    </row>
    <row r="371" spans="1:6" ht="25.5" x14ac:dyDescent="0.15">
      <c r="A371" s="279">
        <v>56.848999999999997</v>
      </c>
      <c r="B371" s="174">
        <v>56.353999999999999</v>
      </c>
      <c r="C371" s="183" t="s">
        <v>175</v>
      </c>
      <c r="D371" s="176">
        <v>12.5</v>
      </c>
      <c r="E371" s="179"/>
      <c r="F371" s="179"/>
    </row>
    <row r="372" spans="1:6" ht="25.5" x14ac:dyDescent="0.15">
      <c r="A372" s="279">
        <v>30.978000000000002</v>
      </c>
      <c r="B372" s="174">
        <v>29.006</v>
      </c>
      <c r="C372" s="183" t="s">
        <v>183</v>
      </c>
      <c r="D372" s="186"/>
      <c r="E372" s="186">
        <v>37.5</v>
      </c>
      <c r="F372" s="179"/>
    </row>
    <row r="373" spans="1:6" ht="25.5" x14ac:dyDescent="0.15">
      <c r="A373" s="279">
        <v>21.986999999999998</v>
      </c>
      <c r="B373" s="174">
        <v>21.408999999999999</v>
      </c>
      <c r="C373" s="183" t="s">
        <v>184</v>
      </c>
      <c r="D373" s="176">
        <v>0</v>
      </c>
      <c r="E373" s="179"/>
      <c r="F373" s="179"/>
    </row>
    <row r="374" spans="1:6" ht="25.5" x14ac:dyDescent="0.15">
      <c r="A374" s="275">
        <v>85.600999999999999</v>
      </c>
      <c r="B374" s="174">
        <v>83.701999999999998</v>
      </c>
      <c r="C374" s="184" t="s">
        <v>169</v>
      </c>
      <c r="D374" s="176">
        <v>75</v>
      </c>
      <c r="E374" s="179"/>
      <c r="F374" s="179"/>
    </row>
    <row r="375" spans="1:6" ht="12.75" x14ac:dyDescent="0.15">
      <c r="A375" s="279">
        <v>53.121000000000002</v>
      </c>
      <c r="B375" s="174">
        <v>45.304000000000002</v>
      </c>
      <c r="C375" s="184" t="s">
        <v>179</v>
      </c>
      <c r="D375" s="176">
        <v>25</v>
      </c>
      <c r="E375" s="179"/>
      <c r="F375" s="179"/>
    </row>
    <row r="376" spans="1:6" ht="12.75" x14ac:dyDescent="0.15">
      <c r="A376" s="279">
        <v>39.055999999999997</v>
      </c>
      <c r="B376" s="174">
        <v>34.53</v>
      </c>
      <c r="C376" s="184" t="s">
        <v>182</v>
      </c>
      <c r="D376" s="176">
        <v>0</v>
      </c>
      <c r="E376" s="179"/>
      <c r="F376" s="179"/>
    </row>
    <row r="377" spans="1:6" s="225" customFormat="1" ht="12.75" x14ac:dyDescent="0.15">
      <c r="A377" s="173">
        <v>57.372</v>
      </c>
      <c r="B377" s="277">
        <v>52.624000000000002</v>
      </c>
      <c r="C377" s="175" t="s">
        <v>176</v>
      </c>
      <c r="D377" s="176">
        <v>37.5</v>
      </c>
      <c r="E377" s="196"/>
      <c r="F377" s="196"/>
    </row>
    <row r="378" spans="1:6" s="225" customFormat="1" ht="12.75" x14ac:dyDescent="0.15">
      <c r="A378" s="278">
        <v>18.204000000000001</v>
      </c>
      <c r="B378" s="277">
        <v>13.881</v>
      </c>
      <c r="C378" s="175" t="s">
        <v>185</v>
      </c>
      <c r="D378" s="186"/>
      <c r="E378" s="186"/>
      <c r="F378" s="186">
        <v>25</v>
      </c>
    </row>
    <row r="379" spans="1:6" ht="38.25" x14ac:dyDescent="0.15">
      <c r="A379" s="275">
        <v>69.844999999999999</v>
      </c>
      <c r="B379" s="178">
        <v>70.994</v>
      </c>
      <c r="C379" s="185" t="s">
        <v>171</v>
      </c>
      <c r="D379" s="176">
        <v>62.5</v>
      </c>
      <c r="E379" s="179"/>
      <c r="F379" s="179"/>
    </row>
    <row r="380" spans="1:6" ht="12.75" x14ac:dyDescent="0.15">
      <c r="A380" s="275">
        <v>67.275000000000006</v>
      </c>
      <c r="B380" s="174">
        <v>62.569000000000003</v>
      </c>
      <c r="C380" s="185" t="s">
        <v>173</v>
      </c>
      <c r="D380" s="176">
        <v>62.5</v>
      </c>
      <c r="E380" s="179"/>
      <c r="F380" s="179"/>
    </row>
    <row r="381" spans="1:6" s="225" customFormat="1" ht="13.5" x14ac:dyDescent="0.15">
      <c r="A381" s="278">
        <v>47.146000000000001</v>
      </c>
      <c r="B381" s="178">
        <v>47.307000000000002</v>
      </c>
      <c r="C381" s="13" t="s">
        <v>178</v>
      </c>
      <c r="D381" s="176">
        <v>43.75</v>
      </c>
      <c r="E381" s="196"/>
      <c r="F381" s="196"/>
    </row>
    <row r="382" spans="1:6" ht="13.5" x14ac:dyDescent="0.15">
      <c r="A382" s="279">
        <v>40.101999999999997</v>
      </c>
      <c r="B382" s="178">
        <v>41.021999999999998</v>
      </c>
      <c r="C382" s="185" t="s">
        <v>180</v>
      </c>
      <c r="D382" s="176">
        <v>25</v>
      </c>
      <c r="E382" s="179"/>
      <c r="F382" s="179"/>
    </row>
    <row r="383" spans="1:6" s="225" customFormat="1" ht="25.5" x14ac:dyDescent="0.15">
      <c r="A383" s="278">
        <v>41.015000000000001</v>
      </c>
      <c r="B383" s="277">
        <v>35.773000000000003</v>
      </c>
      <c r="C383" s="13" t="s">
        <v>181</v>
      </c>
      <c r="D383" s="176">
        <v>25</v>
      </c>
      <c r="E383" s="196"/>
      <c r="F383" s="196"/>
    </row>
    <row r="385" spans="1:6" ht="12.75" x14ac:dyDescent="0.15">
      <c r="A385" s="336" t="s">
        <v>4</v>
      </c>
      <c r="B385" s="337" t="s">
        <v>5</v>
      </c>
      <c r="C385" s="337" t="s">
        <v>216</v>
      </c>
      <c r="D385" s="338" t="s">
        <v>188</v>
      </c>
      <c r="E385" s="338" t="s">
        <v>191</v>
      </c>
      <c r="F385" s="338"/>
    </row>
    <row r="386" spans="1:6" ht="51" x14ac:dyDescent="0.15">
      <c r="A386" s="336"/>
      <c r="B386" s="337"/>
      <c r="C386" s="337"/>
      <c r="D386" s="338"/>
      <c r="E386" s="196" t="s">
        <v>189</v>
      </c>
      <c r="F386" s="196" t="s">
        <v>190</v>
      </c>
    </row>
    <row r="387" spans="1:6" ht="12.75" x14ac:dyDescent="0.15">
      <c r="A387" s="275">
        <v>91.388000000000005</v>
      </c>
      <c r="B387" s="174">
        <v>91.298000000000002</v>
      </c>
      <c r="C387" s="180" t="s">
        <v>166</v>
      </c>
      <c r="D387" s="176">
        <v>89.474000000000004</v>
      </c>
      <c r="E387" s="179"/>
      <c r="F387" s="179"/>
    </row>
    <row r="388" spans="1:6" ht="25.5" x14ac:dyDescent="0.15">
      <c r="A388" s="275">
        <v>82.352000000000004</v>
      </c>
      <c r="B388" s="174">
        <v>82.32</v>
      </c>
      <c r="C388" s="182" t="s">
        <v>170</v>
      </c>
      <c r="D388" s="176">
        <v>73.683999999999997</v>
      </c>
      <c r="E388" s="179"/>
      <c r="F388" s="179"/>
    </row>
    <row r="389" spans="1:6" ht="25.5" x14ac:dyDescent="0.15">
      <c r="A389" s="275">
        <v>71.525999999999996</v>
      </c>
      <c r="B389" s="174">
        <v>67.956000000000003</v>
      </c>
      <c r="C389" s="182" t="s">
        <v>167</v>
      </c>
      <c r="D389" s="176">
        <v>47.368000000000002</v>
      </c>
      <c r="E389" s="179"/>
      <c r="F389" s="179"/>
    </row>
    <row r="390" spans="1:6" ht="25.5" x14ac:dyDescent="0.15">
      <c r="A390" s="275">
        <v>65.706000000000003</v>
      </c>
      <c r="B390" s="174">
        <v>59.392000000000003</v>
      </c>
      <c r="C390" s="182" t="s">
        <v>174</v>
      </c>
      <c r="D390" s="176">
        <v>63.158000000000001</v>
      </c>
      <c r="E390" s="179"/>
      <c r="F390" s="179"/>
    </row>
    <row r="391" spans="1:6" ht="25.5" x14ac:dyDescent="0.15">
      <c r="A391" s="279">
        <v>56.848999999999997</v>
      </c>
      <c r="B391" s="174">
        <v>56.353999999999999</v>
      </c>
      <c r="C391" s="183" t="s">
        <v>175</v>
      </c>
      <c r="D391" s="176">
        <v>42.104999999999997</v>
      </c>
      <c r="E391" s="179"/>
      <c r="F391" s="179"/>
    </row>
    <row r="392" spans="1:6" ht="25.5" x14ac:dyDescent="0.15">
      <c r="A392" s="279">
        <v>30.978000000000002</v>
      </c>
      <c r="B392" s="174">
        <v>29.006</v>
      </c>
      <c r="C392" s="183" t="s">
        <v>183</v>
      </c>
      <c r="D392" s="176">
        <v>10.526</v>
      </c>
      <c r="E392" s="179"/>
      <c r="F392" s="179"/>
    </row>
    <row r="393" spans="1:6" ht="25.5" x14ac:dyDescent="0.15">
      <c r="A393" s="279">
        <v>21.986999999999998</v>
      </c>
      <c r="B393" s="174">
        <v>21.408999999999999</v>
      </c>
      <c r="C393" s="183" t="s">
        <v>184</v>
      </c>
      <c r="D393" s="176">
        <v>21.053000000000001</v>
      </c>
      <c r="E393" s="179"/>
      <c r="F393" s="179"/>
    </row>
    <row r="394" spans="1:6" ht="25.5" x14ac:dyDescent="0.15">
      <c r="A394" s="275">
        <v>85.600999999999999</v>
      </c>
      <c r="B394" s="174">
        <v>83.701999999999998</v>
      </c>
      <c r="C394" s="184" t="s">
        <v>169</v>
      </c>
      <c r="D394" s="176">
        <v>78.947000000000003</v>
      </c>
      <c r="E394" s="179"/>
      <c r="F394" s="179"/>
    </row>
    <row r="395" spans="1:6" ht="12.75" x14ac:dyDescent="0.15">
      <c r="A395" s="279">
        <v>53.121000000000002</v>
      </c>
      <c r="B395" s="174">
        <v>45.304000000000002</v>
      </c>
      <c r="C395" s="184" t="s">
        <v>179</v>
      </c>
      <c r="D395" s="186"/>
      <c r="E395" s="186">
        <v>57.895000000000003</v>
      </c>
      <c r="F395" s="179"/>
    </row>
    <row r="396" spans="1:6" ht="12.75" x14ac:dyDescent="0.15">
      <c r="A396" s="279">
        <v>39.055999999999997</v>
      </c>
      <c r="B396" s="174">
        <v>34.53</v>
      </c>
      <c r="C396" s="184" t="s">
        <v>182</v>
      </c>
      <c r="D396" s="186"/>
      <c r="E396" s="186">
        <v>52.631999999999998</v>
      </c>
      <c r="F396" s="179"/>
    </row>
    <row r="397" spans="1:6" s="225" customFormat="1" ht="12.75" x14ac:dyDescent="0.15">
      <c r="A397" s="278">
        <v>18.204000000000001</v>
      </c>
      <c r="B397" s="277">
        <v>13.881</v>
      </c>
      <c r="C397" s="175" t="s">
        <v>185</v>
      </c>
      <c r="D397" s="186"/>
      <c r="E397" s="186"/>
      <c r="F397" s="186">
        <v>26.315999999999999</v>
      </c>
    </row>
    <row r="398" spans="1:6" ht="38.25" x14ac:dyDescent="0.15">
      <c r="A398" s="275">
        <v>69.844999999999999</v>
      </c>
      <c r="B398" s="178">
        <v>70.994</v>
      </c>
      <c r="C398" s="185" t="s">
        <v>171</v>
      </c>
      <c r="D398" s="176">
        <v>52.631999999999998</v>
      </c>
      <c r="E398" s="179"/>
      <c r="F398" s="179"/>
    </row>
    <row r="399" spans="1:6" s="225" customFormat="1" ht="13.5" x14ac:dyDescent="0.15">
      <c r="A399" s="278">
        <v>47.146000000000001</v>
      </c>
      <c r="B399" s="178">
        <v>47.307000000000002</v>
      </c>
      <c r="C399" s="13" t="s">
        <v>178</v>
      </c>
      <c r="D399" s="186"/>
      <c r="E399" s="186"/>
      <c r="F399" s="186">
        <v>47.368000000000002</v>
      </c>
    </row>
    <row r="400" spans="1:6" ht="13.5" x14ac:dyDescent="0.15">
      <c r="A400" s="279">
        <v>40.101999999999997</v>
      </c>
      <c r="B400" s="178">
        <v>41.021999999999998</v>
      </c>
      <c r="C400" s="185" t="s">
        <v>180</v>
      </c>
      <c r="D400" s="176">
        <v>21.053000000000001</v>
      </c>
      <c r="E400" s="179"/>
      <c r="F400" s="179"/>
    </row>
    <row r="401" spans="1:6" s="225" customFormat="1" ht="25.5" x14ac:dyDescent="0.15">
      <c r="A401" s="278">
        <v>41.015000000000001</v>
      </c>
      <c r="B401" s="277">
        <v>35.773000000000003</v>
      </c>
      <c r="C401" s="13" t="s">
        <v>181</v>
      </c>
      <c r="D401" s="186"/>
      <c r="E401" s="186"/>
      <c r="F401" s="186">
        <v>50</v>
      </c>
    </row>
    <row r="403" spans="1:6" ht="12.75" x14ac:dyDescent="0.15">
      <c r="A403" s="336" t="s">
        <v>4</v>
      </c>
      <c r="B403" s="337" t="s">
        <v>5</v>
      </c>
      <c r="C403" s="337" t="s">
        <v>217</v>
      </c>
      <c r="D403" s="338" t="s">
        <v>188</v>
      </c>
      <c r="E403" s="338" t="s">
        <v>191</v>
      </c>
      <c r="F403" s="338"/>
    </row>
    <row r="404" spans="1:6" ht="51" x14ac:dyDescent="0.15">
      <c r="A404" s="336"/>
      <c r="B404" s="337"/>
      <c r="C404" s="337"/>
      <c r="D404" s="338"/>
      <c r="E404" s="196" t="s">
        <v>189</v>
      </c>
      <c r="F404" s="196" t="s">
        <v>190</v>
      </c>
    </row>
    <row r="405" spans="1:6" ht="12.75" x14ac:dyDescent="0.15">
      <c r="A405" s="279">
        <v>54.445</v>
      </c>
      <c r="B405" s="174">
        <v>48.204000000000001</v>
      </c>
      <c r="C405" s="180" t="s">
        <v>177</v>
      </c>
      <c r="D405" s="186"/>
      <c r="E405" s="186">
        <v>57.143000000000001</v>
      </c>
      <c r="F405" s="179"/>
    </row>
    <row r="406" spans="1:6" ht="25.5" x14ac:dyDescent="0.15">
      <c r="A406" s="279">
        <v>56.848999999999997</v>
      </c>
      <c r="B406" s="174">
        <v>56.353999999999999</v>
      </c>
      <c r="C406" s="183" t="s">
        <v>175</v>
      </c>
      <c r="D406" s="186"/>
      <c r="E406" s="186">
        <v>57.143000000000001</v>
      </c>
      <c r="F406" s="179"/>
    </row>
    <row r="407" spans="1:6" ht="25.5" x14ac:dyDescent="0.15">
      <c r="A407" s="279">
        <v>21.986999999999998</v>
      </c>
      <c r="B407" s="174">
        <v>21.408999999999999</v>
      </c>
      <c r="C407" s="183" t="s">
        <v>184</v>
      </c>
      <c r="D407" s="186"/>
      <c r="E407" s="186">
        <v>57.143000000000001</v>
      </c>
      <c r="F407" s="179"/>
    </row>
    <row r="408" spans="1:6" ht="12.75" x14ac:dyDescent="0.15">
      <c r="A408" s="279">
        <v>39.055999999999997</v>
      </c>
      <c r="B408" s="174">
        <v>34.53</v>
      </c>
      <c r="C408" s="184" t="s">
        <v>182</v>
      </c>
      <c r="D408" s="176">
        <v>14.286</v>
      </c>
      <c r="E408" s="179"/>
      <c r="F408" s="179"/>
    </row>
    <row r="409" spans="1:6" s="225" customFormat="1" ht="12.75" x14ac:dyDescent="0.15">
      <c r="A409" s="173">
        <v>57.372</v>
      </c>
      <c r="B409" s="277">
        <v>52.624000000000002</v>
      </c>
      <c r="C409" s="175" t="s">
        <v>176</v>
      </c>
      <c r="D409" s="176">
        <v>28.571000000000002</v>
      </c>
      <c r="E409" s="196"/>
      <c r="F409" s="196"/>
    </row>
    <row r="410" spans="1:6" s="225" customFormat="1" ht="12.75" x14ac:dyDescent="0.15">
      <c r="A410" s="278">
        <v>18.204000000000001</v>
      </c>
      <c r="B410" s="277">
        <v>13.881</v>
      </c>
      <c r="C410" s="175" t="s">
        <v>185</v>
      </c>
      <c r="D410" s="176">
        <v>0</v>
      </c>
      <c r="E410" s="196"/>
      <c r="F410" s="196"/>
    </row>
    <row r="411" spans="1:6" s="225" customFormat="1" ht="13.5" x14ac:dyDescent="0.15">
      <c r="A411" s="278">
        <v>47.146000000000001</v>
      </c>
      <c r="B411" s="178">
        <v>47.307000000000002</v>
      </c>
      <c r="C411" s="13" t="s">
        <v>178</v>
      </c>
      <c r="D411" s="176">
        <v>28.571000000000002</v>
      </c>
      <c r="E411" s="196"/>
      <c r="F411" s="196"/>
    </row>
    <row r="412" spans="1:6" s="225" customFormat="1" ht="25.5" x14ac:dyDescent="0.15">
      <c r="A412" s="278">
        <v>41.015000000000001</v>
      </c>
      <c r="B412" s="277">
        <v>35.773000000000003</v>
      </c>
      <c r="C412" s="13" t="s">
        <v>181</v>
      </c>
      <c r="D412" s="176">
        <v>7.1429999999999998</v>
      </c>
      <c r="E412" s="196"/>
      <c r="F412" s="196"/>
    </row>
    <row r="414" spans="1:6" ht="12.75" x14ac:dyDescent="0.15">
      <c r="A414" s="336" t="s">
        <v>4</v>
      </c>
      <c r="B414" s="337" t="s">
        <v>5</v>
      </c>
      <c r="C414" s="337" t="s">
        <v>218</v>
      </c>
      <c r="D414" s="338" t="s">
        <v>188</v>
      </c>
      <c r="E414" s="338" t="s">
        <v>191</v>
      </c>
      <c r="F414" s="338"/>
    </row>
    <row r="415" spans="1:6" ht="51" x14ac:dyDescent="0.15">
      <c r="A415" s="336"/>
      <c r="B415" s="337"/>
      <c r="C415" s="337"/>
      <c r="D415" s="338"/>
      <c r="E415" s="196" t="s">
        <v>189</v>
      </c>
      <c r="F415" s="196" t="s">
        <v>190</v>
      </c>
    </row>
    <row r="416" spans="1:6" ht="12.75" x14ac:dyDescent="0.15">
      <c r="A416" s="279">
        <v>54.445</v>
      </c>
      <c r="B416" s="174">
        <v>48.204000000000001</v>
      </c>
      <c r="C416" s="180" t="s">
        <v>177</v>
      </c>
      <c r="D416" s="186"/>
      <c r="E416" s="186">
        <v>55.555999999999997</v>
      </c>
      <c r="F416" s="179"/>
    </row>
    <row r="417" spans="1:6" ht="25.5" x14ac:dyDescent="0.15">
      <c r="A417" s="279">
        <v>30.978000000000002</v>
      </c>
      <c r="B417" s="174">
        <v>29.006</v>
      </c>
      <c r="C417" s="183" t="s">
        <v>183</v>
      </c>
      <c r="D417" s="186"/>
      <c r="E417" s="186">
        <v>44.444000000000003</v>
      </c>
      <c r="F417" s="179"/>
    </row>
    <row r="418" spans="1:6" ht="25.5" x14ac:dyDescent="0.15">
      <c r="A418" s="279">
        <v>21.986999999999998</v>
      </c>
      <c r="B418" s="174">
        <v>21.408999999999999</v>
      </c>
      <c r="C418" s="183" t="s">
        <v>184</v>
      </c>
      <c r="D418" s="176">
        <v>11.111000000000001</v>
      </c>
      <c r="E418" s="179"/>
      <c r="F418" s="179"/>
    </row>
    <row r="419" spans="1:6" s="225" customFormat="1" ht="12.75" x14ac:dyDescent="0.15">
      <c r="A419" s="278">
        <v>18.204000000000001</v>
      </c>
      <c r="B419" s="277">
        <v>13.881</v>
      </c>
      <c r="C419" s="175" t="s">
        <v>185</v>
      </c>
      <c r="D419" s="186"/>
      <c r="E419" s="186"/>
      <c r="F419" s="186">
        <v>25</v>
      </c>
    </row>
    <row r="420" spans="1:6" s="225" customFormat="1" ht="12.75" x14ac:dyDescent="0.15">
      <c r="A420" s="173">
        <v>66.501999999999995</v>
      </c>
      <c r="B420" s="277">
        <v>64.641000000000005</v>
      </c>
      <c r="C420" s="13" t="s">
        <v>172</v>
      </c>
      <c r="D420" s="176">
        <v>58.332999999999998</v>
      </c>
      <c r="E420" s="196"/>
      <c r="F420" s="196"/>
    </row>
    <row r="421" spans="1:6" ht="12.75" x14ac:dyDescent="0.15">
      <c r="A421" s="275">
        <v>67.275000000000006</v>
      </c>
      <c r="B421" s="174">
        <v>62.569000000000003</v>
      </c>
      <c r="C421" s="185" t="s">
        <v>173</v>
      </c>
      <c r="D421" s="176">
        <v>66.667000000000002</v>
      </c>
      <c r="E421" s="179"/>
      <c r="F421" s="179"/>
    </row>
    <row r="422" spans="1:6" s="225" customFormat="1" ht="13.5" x14ac:dyDescent="0.15">
      <c r="A422" s="278">
        <v>47.146000000000001</v>
      </c>
      <c r="B422" s="178">
        <v>47.307000000000002</v>
      </c>
      <c r="C422" s="13" t="s">
        <v>178</v>
      </c>
      <c r="D422" s="176">
        <v>44.444000000000003</v>
      </c>
      <c r="E422" s="196"/>
      <c r="F422" s="196"/>
    </row>
    <row r="423" spans="1:6" ht="13.5" x14ac:dyDescent="0.15">
      <c r="A423" s="279">
        <v>40.101999999999997</v>
      </c>
      <c r="B423" s="178">
        <v>41.021999999999998</v>
      </c>
      <c r="C423" s="185" t="s">
        <v>180</v>
      </c>
      <c r="D423" s="176">
        <v>33.332999999999998</v>
      </c>
      <c r="E423" s="179"/>
      <c r="F423" s="179"/>
    </row>
    <row r="424" spans="1:6" s="225" customFormat="1" ht="25.5" x14ac:dyDescent="0.15">
      <c r="A424" s="278">
        <v>41.015000000000001</v>
      </c>
      <c r="B424" s="277">
        <v>35.773000000000003</v>
      </c>
      <c r="C424" s="13" t="s">
        <v>181</v>
      </c>
      <c r="D424" s="186"/>
      <c r="E424" s="186"/>
      <c r="F424" s="186">
        <v>50</v>
      </c>
    </row>
    <row r="426" spans="1:6" ht="12.75" x14ac:dyDescent="0.15">
      <c r="A426" s="336" t="s">
        <v>4</v>
      </c>
      <c r="B426" s="337" t="s">
        <v>5</v>
      </c>
      <c r="C426" s="337" t="s">
        <v>219</v>
      </c>
      <c r="D426" s="338" t="s">
        <v>188</v>
      </c>
      <c r="E426" s="338" t="s">
        <v>191</v>
      </c>
      <c r="F426" s="338"/>
    </row>
    <row r="427" spans="1:6" ht="51" x14ac:dyDescent="0.15">
      <c r="A427" s="336"/>
      <c r="B427" s="337"/>
      <c r="C427" s="337"/>
      <c r="D427" s="338"/>
      <c r="E427" s="196" t="s">
        <v>189</v>
      </c>
      <c r="F427" s="196" t="s">
        <v>190</v>
      </c>
    </row>
    <row r="428" spans="1:6" ht="12.75" x14ac:dyDescent="0.15">
      <c r="A428" s="275">
        <v>91.388000000000005</v>
      </c>
      <c r="B428" s="174">
        <v>91.298000000000002</v>
      </c>
      <c r="C428" s="180" t="s">
        <v>166</v>
      </c>
      <c r="D428" s="227">
        <v>60</v>
      </c>
      <c r="E428" s="179"/>
      <c r="F428" s="179"/>
    </row>
    <row r="429" spans="1:6" ht="12.75" x14ac:dyDescent="0.15">
      <c r="A429" s="279">
        <v>54.445</v>
      </c>
      <c r="B429" s="174">
        <v>48.204000000000001</v>
      </c>
      <c r="C429" s="180" t="s">
        <v>177</v>
      </c>
      <c r="D429" s="227">
        <v>0</v>
      </c>
      <c r="E429" s="179"/>
      <c r="F429" s="179"/>
    </row>
    <row r="430" spans="1:6" ht="25.5" x14ac:dyDescent="0.15">
      <c r="A430" s="275">
        <v>82.352000000000004</v>
      </c>
      <c r="B430" s="174">
        <v>82.32</v>
      </c>
      <c r="C430" s="182" t="s">
        <v>170</v>
      </c>
      <c r="D430" s="227">
        <v>80</v>
      </c>
      <c r="E430" s="179"/>
      <c r="F430" s="179"/>
    </row>
    <row r="431" spans="1:6" ht="25.5" x14ac:dyDescent="0.15">
      <c r="A431" s="275">
        <v>71.525999999999996</v>
      </c>
      <c r="B431" s="174">
        <v>67.956000000000003</v>
      </c>
      <c r="C431" s="182" t="s">
        <v>167</v>
      </c>
      <c r="D431" s="227">
        <v>0</v>
      </c>
      <c r="E431" s="179"/>
      <c r="F431" s="179"/>
    </row>
    <row r="432" spans="1:6" ht="25.5" x14ac:dyDescent="0.15">
      <c r="A432" s="275">
        <v>65.706000000000003</v>
      </c>
      <c r="B432" s="174">
        <v>59.392000000000003</v>
      </c>
      <c r="C432" s="182" t="s">
        <v>174</v>
      </c>
      <c r="D432" s="227">
        <v>20</v>
      </c>
      <c r="E432" s="179"/>
      <c r="F432" s="179"/>
    </row>
    <row r="433" spans="1:6" ht="12.75" x14ac:dyDescent="0.15">
      <c r="A433" s="275">
        <v>73.795000000000002</v>
      </c>
      <c r="B433" s="174">
        <v>71.409000000000006</v>
      </c>
      <c r="C433" s="183" t="s">
        <v>168</v>
      </c>
      <c r="D433" s="227">
        <v>60</v>
      </c>
      <c r="E433" s="179"/>
      <c r="F433" s="179"/>
    </row>
    <row r="434" spans="1:6" ht="25.5" x14ac:dyDescent="0.15">
      <c r="A434" s="279">
        <v>56.848999999999997</v>
      </c>
      <c r="B434" s="174">
        <v>56.353999999999999</v>
      </c>
      <c r="C434" s="183" t="s">
        <v>175</v>
      </c>
      <c r="D434" s="227">
        <v>20</v>
      </c>
      <c r="E434" s="179"/>
      <c r="F434" s="179"/>
    </row>
    <row r="435" spans="1:6" ht="25.5" x14ac:dyDescent="0.15">
      <c r="A435" s="279">
        <v>30.978000000000002</v>
      </c>
      <c r="B435" s="174">
        <v>29.006</v>
      </c>
      <c r="C435" s="183" t="s">
        <v>183</v>
      </c>
      <c r="D435" s="186"/>
      <c r="E435" s="186">
        <v>40</v>
      </c>
      <c r="F435" s="179"/>
    </row>
    <row r="436" spans="1:6" ht="25.5" x14ac:dyDescent="0.15">
      <c r="A436" s="279">
        <v>21.986999999999998</v>
      </c>
      <c r="B436" s="174">
        <v>21.408999999999999</v>
      </c>
      <c r="C436" s="183" t="s">
        <v>184</v>
      </c>
      <c r="D436" s="227">
        <v>0</v>
      </c>
      <c r="E436" s="179"/>
      <c r="F436" s="179"/>
    </row>
    <row r="437" spans="1:6" ht="12.75" x14ac:dyDescent="0.15">
      <c r="A437" s="279">
        <v>53.121000000000002</v>
      </c>
      <c r="B437" s="174">
        <v>45.304000000000002</v>
      </c>
      <c r="C437" s="184" t="s">
        <v>179</v>
      </c>
      <c r="D437" s="227">
        <v>40</v>
      </c>
      <c r="E437" s="179"/>
      <c r="F437" s="179"/>
    </row>
    <row r="438" spans="1:6" ht="12.75" x14ac:dyDescent="0.15">
      <c r="A438" s="279">
        <v>39.055999999999997</v>
      </c>
      <c r="B438" s="174">
        <v>34.53</v>
      </c>
      <c r="C438" s="184" t="s">
        <v>182</v>
      </c>
      <c r="D438" s="227">
        <v>20</v>
      </c>
      <c r="E438" s="179"/>
      <c r="F438" s="179"/>
    </row>
    <row r="439" spans="1:6" s="225" customFormat="1" ht="12.75" x14ac:dyDescent="0.15">
      <c r="A439" s="173">
        <v>57.372</v>
      </c>
      <c r="B439" s="277">
        <v>52.624000000000002</v>
      </c>
      <c r="C439" s="175" t="s">
        <v>176</v>
      </c>
      <c r="D439" s="227">
        <v>30</v>
      </c>
      <c r="E439" s="196"/>
      <c r="F439" s="196"/>
    </row>
    <row r="440" spans="1:6" s="225" customFormat="1" ht="12.75" x14ac:dyDescent="0.15">
      <c r="A440" s="278">
        <v>18.204000000000001</v>
      </c>
      <c r="B440" s="277">
        <v>13.881</v>
      </c>
      <c r="C440" s="175" t="s">
        <v>185</v>
      </c>
      <c r="D440" s="227">
        <v>10</v>
      </c>
      <c r="E440" s="196"/>
      <c r="F440" s="196"/>
    </row>
    <row r="441" spans="1:6" ht="38.25" x14ac:dyDescent="0.15">
      <c r="A441" s="275">
        <v>69.844999999999999</v>
      </c>
      <c r="B441" s="178">
        <v>70.994</v>
      </c>
      <c r="C441" s="185" t="s">
        <v>171</v>
      </c>
      <c r="D441" s="227">
        <v>20</v>
      </c>
      <c r="E441" s="179"/>
      <c r="F441" s="179"/>
    </row>
    <row r="442" spans="1:6" s="225" customFormat="1" ht="12.75" x14ac:dyDescent="0.15">
      <c r="A442" s="173">
        <v>66.501999999999995</v>
      </c>
      <c r="B442" s="277">
        <v>64.641000000000005</v>
      </c>
      <c r="C442" s="13" t="s">
        <v>172</v>
      </c>
      <c r="D442" s="227">
        <v>50</v>
      </c>
      <c r="E442" s="196"/>
      <c r="F442" s="196"/>
    </row>
    <row r="443" spans="1:6" ht="12.75" x14ac:dyDescent="0.15">
      <c r="A443" s="275">
        <v>67.275000000000006</v>
      </c>
      <c r="B443" s="174">
        <v>62.569000000000003</v>
      </c>
      <c r="C443" s="185" t="s">
        <v>173</v>
      </c>
      <c r="D443" s="227">
        <v>40</v>
      </c>
      <c r="E443" s="179"/>
      <c r="F443" s="179"/>
    </row>
    <row r="444" spans="1:6" s="225" customFormat="1" ht="13.5" x14ac:dyDescent="0.15">
      <c r="A444" s="278">
        <v>47.146000000000001</v>
      </c>
      <c r="B444" s="178">
        <v>47.307000000000002</v>
      </c>
      <c r="C444" s="13" t="s">
        <v>178</v>
      </c>
      <c r="D444" s="227">
        <v>40</v>
      </c>
      <c r="E444" s="196"/>
      <c r="F444" s="196"/>
    </row>
    <row r="445" spans="1:6" ht="13.5" x14ac:dyDescent="0.15">
      <c r="A445" s="279">
        <v>40.101999999999997</v>
      </c>
      <c r="B445" s="178">
        <v>41.021999999999998</v>
      </c>
      <c r="C445" s="185" t="s">
        <v>180</v>
      </c>
      <c r="D445" s="227">
        <v>20</v>
      </c>
      <c r="E445" s="179"/>
      <c r="F445" s="179"/>
    </row>
    <row r="446" spans="1:6" s="225" customFormat="1" ht="25.5" x14ac:dyDescent="0.15">
      <c r="A446" s="278">
        <v>41.015000000000001</v>
      </c>
      <c r="B446" s="277">
        <v>35.773000000000003</v>
      </c>
      <c r="C446" s="13" t="s">
        <v>181</v>
      </c>
      <c r="D446" s="227">
        <v>10</v>
      </c>
      <c r="E446" s="196"/>
      <c r="F446" s="196"/>
    </row>
    <row r="448" spans="1:6" ht="12.75" x14ac:dyDescent="0.15">
      <c r="A448" s="336" t="s">
        <v>4</v>
      </c>
      <c r="B448" s="337" t="s">
        <v>5</v>
      </c>
      <c r="C448" s="337" t="s">
        <v>220</v>
      </c>
      <c r="D448" s="338" t="s">
        <v>188</v>
      </c>
      <c r="E448" s="338" t="s">
        <v>191</v>
      </c>
      <c r="F448" s="338"/>
    </row>
    <row r="449" spans="1:6" ht="51" x14ac:dyDescent="0.15">
      <c r="A449" s="336"/>
      <c r="B449" s="337"/>
      <c r="C449" s="337"/>
      <c r="D449" s="338"/>
      <c r="E449" s="196" t="s">
        <v>189</v>
      </c>
      <c r="F449" s="196" t="s">
        <v>190</v>
      </c>
    </row>
    <row r="450" spans="1:6" ht="12.75" x14ac:dyDescent="0.15">
      <c r="A450" s="275">
        <v>91.388000000000005</v>
      </c>
      <c r="B450" s="174">
        <v>91.298000000000002</v>
      </c>
      <c r="C450" s="180" t="s">
        <v>166</v>
      </c>
      <c r="D450" s="176">
        <v>88.888999999999996</v>
      </c>
      <c r="E450" s="179"/>
      <c r="F450" s="179"/>
    </row>
    <row r="451" spans="1:6" ht="25.5" x14ac:dyDescent="0.15">
      <c r="A451" s="275">
        <v>65.706000000000003</v>
      </c>
      <c r="B451" s="174">
        <v>59.392000000000003</v>
      </c>
      <c r="C451" s="182" t="s">
        <v>174</v>
      </c>
      <c r="D451" s="176">
        <v>61.110999999999997</v>
      </c>
      <c r="E451" s="179"/>
      <c r="F451" s="179"/>
    </row>
    <row r="452" spans="1:6" ht="12.75" x14ac:dyDescent="0.15">
      <c r="A452" s="275">
        <v>73.795000000000002</v>
      </c>
      <c r="B452" s="174">
        <v>71.409000000000006</v>
      </c>
      <c r="C452" s="183" t="s">
        <v>168</v>
      </c>
      <c r="D452" s="176">
        <v>66.667000000000002</v>
      </c>
      <c r="E452" s="179"/>
      <c r="F452" s="179"/>
    </row>
    <row r="453" spans="1:6" ht="25.5" x14ac:dyDescent="0.15">
      <c r="A453" s="279">
        <v>56.848999999999997</v>
      </c>
      <c r="B453" s="174">
        <v>56.353999999999999</v>
      </c>
      <c r="C453" s="183" t="s">
        <v>175</v>
      </c>
      <c r="D453" s="176">
        <v>44.444000000000003</v>
      </c>
      <c r="E453" s="179"/>
      <c r="F453" s="179"/>
    </row>
    <row r="454" spans="1:6" ht="25.5" x14ac:dyDescent="0.15">
      <c r="A454" s="279">
        <v>30.978000000000002</v>
      </c>
      <c r="B454" s="174">
        <v>29.006</v>
      </c>
      <c r="C454" s="183" t="s">
        <v>183</v>
      </c>
      <c r="D454" s="186"/>
      <c r="E454" s="186">
        <v>33.332999999999998</v>
      </c>
      <c r="F454" s="179"/>
    </row>
    <row r="455" spans="1:6" ht="25.5" x14ac:dyDescent="0.15">
      <c r="A455" s="279">
        <v>21.986999999999998</v>
      </c>
      <c r="B455" s="174">
        <v>21.408999999999999</v>
      </c>
      <c r="C455" s="183" t="s">
        <v>184</v>
      </c>
      <c r="D455" s="186"/>
      <c r="E455" s="186">
        <v>33.332999999999998</v>
      </c>
      <c r="F455" s="179"/>
    </row>
    <row r="456" spans="1:6" ht="25.5" x14ac:dyDescent="0.15">
      <c r="A456" s="275">
        <v>85.600999999999999</v>
      </c>
      <c r="B456" s="174">
        <v>83.701999999999998</v>
      </c>
      <c r="C456" s="184" t="s">
        <v>169</v>
      </c>
      <c r="D456" s="176">
        <v>72.221999999999994</v>
      </c>
      <c r="E456" s="179"/>
      <c r="F456" s="179"/>
    </row>
    <row r="457" spans="1:6" ht="12.75" x14ac:dyDescent="0.15">
      <c r="A457" s="279">
        <v>39.055999999999997</v>
      </c>
      <c r="B457" s="174">
        <v>34.53</v>
      </c>
      <c r="C457" s="184" t="s">
        <v>182</v>
      </c>
      <c r="D457" s="176">
        <v>16.667000000000002</v>
      </c>
      <c r="E457" s="179"/>
      <c r="F457" s="179"/>
    </row>
    <row r="458" spans="1:6" s="225" customFormat="1" ht="12.75" x14ac:dyDescent="0.15">
      <c r="A458" s="173">
        <v>57.372</v>
      </c>
      <c r="B458" s="277">
        <v>52.624000000000002</v>
      </c>
      <c r="C458" s="175" t="s">
        <v>176</v>
      </c>
      <c r="D458" s="176">
        <v>44.444000000000003</v>
      </c>
      <c r="E458" s="196"/>
      <c r="F458" s="196"/>
    </row>
    <row r="459" spans="1:6" s="225" customFormat="1" ht="12.75" x14ac:dyDescent="0.15">
      <c r="A459" s="278">
        <v>18.204000000000001</v>
      </c>
      <c r="B459" s="277">
        <v>13.881</v>
      </c>
      <c r="C459" s="175" t="s">
        <v>185</v>
      </c>
      <c r="D459" s="176">
        <v>13.888999999999999</v>
      </c>
      <c r="E459" s="196"/>
      <c r="F459" s="196"/>
    </row>
    <row r="460" spans="1:6" ht="38.25" x14ac:dyDescent="0.15">
      <c r="A460" s="275">
        <v>69.844999999999999</v>
      </c>
      <c r="B460" s="178">
        <v>70.994</v>
      </c>
      <c r="C460" s="185" t="s">
        <v>171</v>
      </c>
      <c r="D460" s="176">
        <v>66.667000000000002</v>
      </c>
      <c r="E460" s="179"/>
      <c r="F460" s="179"/>
    </row>
    <row r="461" spans="1:6" ht="12.75" x14ac:dyDescent="0.15">
      <c r="A461" s="275">
        <v>67.275000000000006</v>
      </c>
      <c r="B461" s="174">
        <v>62.569000000000003</v>
      </c>
      <c r="C461" s="185" t="s">
        <v>173</v>
      </c>
      <c r="D461" s="176">
        <v>66.667000000000002</v>
      </c>
      <c r="E461" s="179"/>
      <c r="F461" s="179"/>
    </row>
    <row r="462" spans="1:6" s="225" customFormat="1" ht="13.5" x14ac:dyDescent="0.15">
      <c r="A462" s="278">
        <v>47.146000000000001</v>
      </c>
      <c r="B462" s="178">
        <v>47.307000000000002</v>
      </c>
      <c r="C462" s="13" t="s">
        <v>178</v>
      </c>
      <c r="D462" s="186"/>
      <c r="E462" s="186"/>
      <c r="F462" s="186">
        <v>50</v>
      </c>
    </row>
    <row r="463" spans="1:6" ht="13.5" x14ac:dyDescent="0.15">
      <c r="A463" s="279">
        <v>40.101999999999997</v>
      </c>
      <c r="B463" s="178">
        <v>41.021999999999998</v>
      </c>
      <c r="C463" s="185" t="s">
        <v>180</v>
      </c>
      <c r="D463" s="186"/>
      <c r="E463" s="186">
        <v>44.444000000000003</v>
      </c>
      <c r="F463" s="179"/>
    </row>
    <row r="464" spans="1:6" s="225" customFormat="1" ht="25.5" x14ac:dyDescent="0.15">
      <c r="A464" s="278">
        <v>41.015000000000001</v>
      </c>
      <c r="B464" s="277">
        <v>35.773000000000003</v>
      </c>
      <c r="C464" s="13" t="s">
        <v>181</v>
      </c>
      <c r="D464" s="176">
        <v>36.110999999999997</v>
      </c>
      <c r="E464" s="196"/>
      <c r="F464" s="196"/>
    </row>
    <row r="466" spans="1:6" ht="12.75" x14ac:dyDescent="0.15">
      <c r="A466" s="336" t="s">
        <v>4</v>
      </c>
      <c r="B466" s="337" t="s">
        <v>5</v>
      </c>
      <c r="C466" s="337" t="s">
        <v>221</v>
      </c>
      <c r="D466" s="338" t="s">
        <v>188</v>
      </c>
      <c r="E466" s="338" t="s">
        <v>191</v>
      </c>
      <c r="F466" s="338"/>
    </row>
    <row r="467" spans="1:6" ht="51" x14ac:dyDescent="0.15">
      <c r="A467" s="336"/>
      <c r="B467" s="337"/>
      <c r="C467" s="337"/>
      <c r="D467" s="338"/>
      <c r="E467" s="196" t="s">
        <v>189</v>
      </c>
      <c r="F467" s="196" t="s">
        <v>190</v>
      </c>
    </row>
    <row r="468" spans="1:6" ht="25.5" x14ac:dyDescent="0.15">
      <c r="A468" s="275">
        <v>82.352000000000004</v>
      </c>
      <c r="B468" s="174">
        <v>82.32</v>
      </c>
      <c r="C468" s="182" t="s">
        <v>170</v>
      </c>
      <c r="D468" s="176">
        <v>66.667000000000002</v>
      </c>
      <c r="E468" s="179"/>
      <c r="F468" s="179"/>
    </row>
    <row r="469" spans="1:6" ht="25.5" x14ac:dyDescent="0.15">
      <c r="A469" s="275">
        <v>71.525999999999996</v>
      </c>
      <c r="B469" s="174">
        <v>67.956000000000003</v>
      </c>
      <c r="C469" s="182" t="s">
        <v>167</v>
      </c>
      <c r="D469" s="176">
        <v>33.332999999999998</v>
      </c>
      <c r="E469" s="179"/>
      <c r="F469" s="179"/>
    </row>
    <row r="470" spans="1:6" ht="25.5" x14ac:dyDescent="0.15">
      <c r="A470" s="279">
        <v>56.848999999999997</v>
      </c>
      <c r="B470" s="174">
        <v>56.353999999999999</v>
      </c>
      <c r="C470" s="183" t="s">
        <v>175</v>
      </c>
      <c r="D470" s="176">
        <v>22.222000000000001</v>
      </c>
      <c r="E470" s="179"/>
      <c r="F470" s="179"/>
    </row>
    <row r="471" spans="1:6" ht="25.5" x14ac:dyDescent="0.15">
      <c r="A471" s="279">
        <v>30.978000000000002</v>
      </c>
      <c r="B471" s="174">
        <v>29.006</v>
      </c>
      <c r="C471" s="183" t="s">
        <v>183</v>
      </c>
      <c r="D471" s="186"/>
      <c r="E471" s="186">
        <v>33.332999999999998</v>
      </c>
      <c r="F471" s="179"/>
    </row>
    <row r="472" spans="1:6" ht="25.5" x14ac:dyDescent="0.15">
      <c r="A472" s="279">
        <v>21.986999999999998</v>
      </c>
      <c r="B472" s="174">
        <v>21.408999999999999</v>
      </c>
      <c r="C472" s="183" t="s">
        <v>184</v>
      </c>
      <c r="D472" s="176">
        <v>11.111000000000001</v>
      </c>
      <c r="E472" s="179"/>
      <c r="F472" s="179"/>
    </row>
    <row r="473" spans="1:6" ht="12.75" x14ac:dyDescent="0.15">
      <c r="A473" s="279">
        <v>53.121000000000002</v>
      </c>
      <c r="B473" s="174">
        <v>45.304000000000002</v>
      </c>
      <c r="C473" s="184" t="s">
        <v>179</v>
      </c>
      <c r="D473" s="176">
        <v>44.444000000000003</v>
      </c>
      <c r="E473" s="179"/>
      <c r="F473" s="179"/>
    </row>
    <row r="474" spans="1:6" ht="12.75" x14ac:dyDescent="0.15">
      <c r="A474" s="279">
        <v>39.055999999999997</v>
      </c>
      <c r="B474" s="174">
        <v>34.53</v>
      </c>
      <c r="C474" s="184" t="s">
        <v>182</v>
      </c>
      <c r="D474" s="176">
        <v>11.111000000000001</v>
      </c>
      <c r="E474" s="179"/>
      <c r="F474" s="179"/>
    </row>
    <row r="475" spans="1:6" s="225" customFormat="1" ht="12.75" x14ac:dyDescent="0.15">
      <c r="A475" s="173">
        <v>57.372</v>
      </c>
      <c r="B475" s="277">
        <v>52.624000000000002</v>
      </c>
      <c r="C475" s="175" t="s">
        <v>176</v>
      </c>
      <c r="D475" s="176">
        <v>33.332999999999998</v>
      </c>
      <c r="E475" s="196"/>
      <c r="F475" s="196"/>
    </row>
    <row r="476" spans="1:6" s="225" customFormat="1" ht="12.75" x14ac:dyDescent="0.15">
      <c r="A476" s="278">
        <v>18.204000000000001</v>
      </c>
      <c r="B476" s="277">
        <v>13.881</v>
      </c>
      <c r="C476" s="175" t="s">
        <v>185</v>
      </c>
      <c r="D476" s="176">
        <v>0</v>
      </c>
      <c r="E476" s="196"/>
      <c r="F476" s="196"/>
    </row>
    <row r="477" spans="1:6" ht="38.25" x14ac:dyDescent="0.15">
      <c r="A477" s="275">
        <v>69.844999999999999</v>
      </c>
      <c r="B477" s="178">
        <v>70.994</v>
      </c>
      <c r="C477" s="185" t="s">
        <v>171</v>
      </c>
      <c r="D477" s="176">
        <v>44.444000000000003</v>
      </c>
      <c r="E477" s="179"/>
      <c r="F477" s="179"/>
    </row>
    <row r="478" spans="1:6" ht="12.75" x14ac:dyDescent="0.15">
      <c r="A478" s="275">
        <v>67.275000000000006</v>
      </c>
      <c r="B478" s="174">
        <v>62.569000000000003</v>
      </c>
      <c r="C478" s="185" t="s">
        <v>173</v>
      </c>
      <c r="D478" s="176">
        <v>66.667000000000002</v>
      </c>
      <c r="E478" s="179"/>
      <c r="F478" s="179"/>
    </row>
    <row r="479" spans="1:6" s="225" customFormat="1" ht="13.5" x14ac:dyDescent="0.15">
      <c r="A479" s="278">
        <v>47.146000000000001</v>
      </c>
      <c r="B479" s="178">
        <v>47.307000000000002</v>
      </c>
      <c r="C479" s="13" t="s">
        <v>178</v>
      </c>
      <c r="D479" s="176">
        <v>27.777999999999999</v>
      </c>
      <c r="E479" s="196"/>
      <c r="F479" s="196"/>
    </row>
    <row r="480" spans="1:6" ht="13.5" x14ac:dyDescent="0.15">
      <c r="A480" s="279">
        <v>40.101999999999997</v>
      </c>
      <c r="B480" s="178">
        <v>41.021999999999998</v>
      </c>
      <c r="C480" s="185" t="s">
        <v>180</v>
      </c>
      <c r="D480" s="176">
        <v>33.332999999999998</v>
      </c>
      <c r="E480" s="179"/>
      <c r="F480" s="179"/>
    </row>
    <row r="481" spans="1:6" s="225" customFormat="1" ht="25.5" x14ac:dyDescent="0.15">
      <c r="A481" s="278">
        <v>41.015000000000001</v>
      </c>
      <c r="B481" s="277">
        <v>35.773000000000003</v>
      </c>
      <c r="C481" s="13" t="s">
        <v>181</v>
      </c>
      <c r="D481" s="176">
        <v>33.332999999999998</v>
      </c>
      <c r="E481" s="196"/>
      <c r="F481" s="196"/>
    </row>
    <row r="483" spans="1:6" ht="12.75" x14ac:dyDescent="0.15">
      <c r="A483" s="336" t="s">
        <v>4</v>
      </c>
      <c r="B483" s="337" t="s">
        <v>5</v>
      </c>
      <c r="C483" s="337" t="s">
        <v>222</v>
      </c>
      <c r="D483" s="338" t="s">
        <v>188</v>
      </c>
      <c r="E483" s="338" t="s">
        <v>191</v>
      </c>
      <c r="F483" s="338"/>
    </row>
    <row r="484" spans="1:6" ht="51" x14ac:dyDescent="0.15">
      <c r="A484" s="336"/>
      <c r="B484" s="337"/>
      <c r="C484" s="337"/>
      <c r="D484" s="338"/>
      <c r="E484" s="196" t="s">
        <v>189</v>
      </c>
      <c r="F484" s="196" t="s">
        <v>190</v>
      </c>
    </row>
    <row r="485" spans="1:6" ht="12.75" x14ac:dyDescent="0.15">
      <c r="A485" s="275">
        <v>91.388000000000005</v>
      </c>
      <c r="B485" s="174">
        <v>91.298000000000002</v>
      </c>
      <c r="C485" s="180" t="s">
        <v>166</v>
      </c>
      <c r="D485" s="227">
        <v>85.713999999999999</v>
      </c>
      <c r="E485" s="179"/>
      <c r="F485" s="179"/>
    </row>
    <row r="486" spans="1:6" ht="12.75" x14ac:dyDescent="0.15">
      <c r="A486" s="279">
        <v>54.445</v>
      </c>
      <c r="B486" s="174">
        <v>48.204000000000001</v>
      </c>
      <c r="C486" s="180" t="s">
        <v>177</v>
      </c>
      <c r="D486" s="227">
        <v>14.286</v>
      </c>
      <c r="E486" s="179"/>
      <c r="F486" s="179"/>
    </row>
    <row r="487" spans="1:6" ht="25.5" x14ac:dyDescent="0.15">
      <c r="A487" s="275">
        <v>82.352000000000004</v>
      </c>
      <c r="B487" s="174">
        <v>82.32</v>
      </c>
      <c r="C487" s="182" t="s">
        <v>170</v>
      </c>
      <c r="D487" s="227">
        <v>71.429000000000002</v>
      </c>
      <c r="E487" s="179"/>
      <c r="F487" s="179"/>
    </row>
    <row r="488" spans="1:6" ht="12.75" x14ac:dyDescent="0.15">
      <c r="A488" s="275">
        <v>73.795000000000002</v>
      </c>
      <c r="B488" s="174">
        <v>71.409000000000006</v>
      </c>
      <c r="C488" s="183" t="s">
        <v>168</v>
      </c>
      <c r="D488" s="227">
        <v>71.429000000000002</v>
      </c>
      <c r="E488" s="179"/>
      <c r="F488" s="179"/>
    </row>
    <row r="489" spans="1:6" ht="25.5" x14ac:dyDescent="0.15">
      <c r="A489" s="279">
        <v>30.978000000000002</v>
      </c>
      <c r="B489" s="174">
        <v>29.006</v>
      </c>
      <c r="C489" s="183" t="s">
        <v>183</v>
      </c>
      <c r="D489" s="227">
        <v>0</v>
      </c>
      <c r="E489" s="179"/>
      <c r="F489" s="179"/>
    </row>
    <row r="490" spans="1:6" ht="25.5" x14ac:dyDescent="0.15">
      <c r="A490" s="279">
        <v>21.986999999999998</v>
      </c>
      <c r="B490" s="174">
        <v>21.408999999999999</v>
      </c>
      <c r="C490" s="183" t="s">
        <v>184</v>
      </c>
      <c r="D490" s="227">
        <v>0</v>
      </c>
      <c r="E490" s="179"/>
      <c r="F490" s="179"/>
    </row>
    <row r="491" spans="1:6" ht="25.5" x14ac:dyDescent="0.15">
      <c r="A491" s="275">
        <v>85.600999999999999</v>
      </c>
      <c r="B491" s="174">
        <v>83.701999999999998</v>
      </c>
      <c r="C491" s="184" t="s">
        <v>169</v>
      </c>
      <c r="D491" s="227">
        <v>71.429000000000002</v>
      </c>
      <c r="E491" s="179"/>
      <c r="F491" s="179"/>
    </row>
    <row r="492" spans="1:6" ht="12.75" x14ac:dyDescent="0.15">
      <c r="A492" s="279">
        <v>53.121000000000002</v>
      </c>
      <c r="B492" s="174">
        <v>45.304000000000002</v>
      </c>
      <c r="C492" s="184" t="s">
        <v>179</v>
      </c>
      <c r="D492" s="227">
        <v>42.856999999999999</v>
      </c>
      <c r="E492" s="179"/>
      <c r="F492" s="179"/>
    </row>
    <row r="493" spans="1:6" ht="12.75" x14ac:dyDescent="0.15">
      <c r="A493" s="279">
        <v>39.055999999999997</v>
      </c>
      <c r="B493" s="174">
        <v>34.53</v>
      </c>
      <c r="C493" s="184" t="s">
        <v>182</v>
      </c>
      <c r="D493" s="186"/>
      <c r="E493" s="186">
        <v>57.143000000000001</v>
      </c>
      <c r="F493" s="179"/>
    </row>
    <row r="494" spans="1:6" s="225" customFormat="1" ht="12.75" x14ac:dyDescent="0.15">
      <c r="A494" s="173">
        <v>57.372</v>
      </c>
      <c r="B494" s="277">
        <v>52.624000000000002</v>
      </c>
      <c r="C494" s="175" t="s">
        <v>176</v>
      </c>
      <c r="D494" s="227">
        <v>50</v>
      </c>
      <c r="E494" s="196"/>
      <c r="F494" s="196"/>
    </row>
    <row r="495" spans="1:6" s="225" customFormat="1" ht="12.75" x14ac:dyDescent="0.15">
      <c r="A495" s="278">
        <v>18.204000000000001</v>
      </c>
      <c r="B495" s="277">
        <v>13.881</v>
      </c>
      <c r="C495" s="175" t="s">
        <v>185</v>
      </c>
      <c r="D495" s="227">
        <v>0</v>
      </c>
      <c r="E495" s="196"/>
      <c r="F495" s="196"/>
    </row>
    <row r="496" spans="1:6" ht="38.25" x14ac:dyDescent="0.15">
      <c r="A496" s="275">
        <v>69.844999999999999</v>
      </c>
      <c r="B496" s="178">
        <v>70.994</v>
      </c>
      <c r="C496" s="185" t="s">
        <v>171</v>
      </c>
      <c r="D496" s="227">
        <v>42.856999999999999</v>
      </c>
      <c r="E496" s="179"/>
      <c r="F496" s="179"/>
    </row>
    <row r="497" spans="1:6" ht="12.75" x14ac:dyDescent="0.15">
      <c r="A497" s="275">
        <v>67.275000000000006</v>
      </c>
      <c r="B497" s="174">
        <v>62.569000000000003</v>
      </c>
      <c r="C497" s="185" t="s">
        <v>173</v>
      </c>
      <c r="D497" s="227">
        <v>57.143000000000001</v>
      </c>
      <c r="E497" s="179"/>
      <c r="F497" s="179"/>
    </row>
    <row r="498" spans="1:6" s="225" customFormat="1" ht="13.5" x14ac:dyDescent="0.15">
      <c r="A498" s="278">
        <v>47.146000000000001</v>
      </c>
      <c r="B498" s="178">
        <v>47.307000000000002</v>
      </c>
      <c r="C498" s="13" t="s">
        <v>178</v>
      </c>
      <c r="D498" s="227">
        <v>35.713999999999999</v>
      </c>
      <c r="E498" s="196"/>
      <c r="F498" s="196"/>
    </row>
    <row r="499" spans="1:6" ht="13.5" x14ac:dyDescent="0.15">
      <c r="A499" s="279">
        <v>40.101999999999997</v>
      </c>
      <c r="B499" s="178">
        <v>41.021999999999998</v>
      </c>
      <c r="C499" s="185" t="s">
        <v>180</v>
      </c>
      <c r="D499" s="227">
        <v>28.571000000000002</v>
      </c>
      <c r="E499" s="179"/>
      <c r="F499" s="179"/>
    </row>
    <row r="500" spans="1:6" s="225" customFormat="1" ht="25.5" x14ac:dyDescent="0.15">
      <c r="A500" s="278">
        <v>41.015000000000001</v>
      </c>
      <c r="B500" s="277">
        <v>35.773000000000003</v>
      </c>
      <c r="C500" s="13" t="s">
        <v>181</v>
      </c>
      <c r="D500" s="186"/>
      <c r="E500" s="186"/>
      <c r="F500" s="186">
        <v>50</v>
      </c>
    </row>
    <row r="502" spans="1:6" ht="12.75" x14ac:dyDescent="0.15">
      <c r="A502" s="336" t="s">
        <v>4</v>
      </c>
      <c r="B502" s="337" t="s">
        <v>5</v>
      </c>
      <c r="C502" s="337" t="s">
        <v>192</v>
      </c>
      <c r="D502" s="338" t="s">
        <v>188</v>
      </c>
      <c r="E502" s="338" t="s">
        <v>191</v>
      </c>
      <c r="F502" s="338"/>
    </row>
    <row r="503" spans="1:6" ht="51" x14ac:dyDescent="0.15">
      <c r="A503" s="336"/>
      <c r="B503" s="337"/>
      <c r="C503" s="337"/>
      <c r="D503" s="338"/>
      <c r="E503" s="196" t="s">
        <v>189</v>
      </c>
      <c r="F503" s="196" t="s">
        <v>190</v>
      </c>
    </row>
    <row r="504" spans="1:6" ht="12.75" x14ac:dyDescent="0.15">
      <c r="A504" s="275">
        <v>91.388000000000005</v>
      </c>
      <c r="B504" s="174">
        <v>91.298000000000002</v>
      </c>
      <c r="C504" s="180" t="s">
        <v>166</v>
      </c>
      <c r="D504" s="227">
        <v>90</v>
      </c>
      <c r="E504" s="179"/>
      <c r="F504" s="179"/>
    </row>
    <row r="505" spans="1:6" ht="12.75" x14ac:dyDescent="0.15">
      <c r="A505" s="279">
        <v>54.445</v>
      </c>
      <c r="B505" s="174">
        <v>48.204000000000001</v>
      </c>
      <c r="C505" s="180" t="s">
        <v>177</v>
      </c>
      <c r="D505" s="227">
        <v>40</v>
      </c>
      <c r="E505" s="179"/>
      <c r="F505" s="179"/>
    </row>
    <row r="506" spans="1:6" ht="25.5" x14ac:dyDescent="0.15">
      <c r="A506" s="275">
        <v>82.352000000000004</v>
      </c>
      <c r="B506" s="174">
        <v>82.32</v>
      </c>
      <c r="C506" s="182" t="s">
        <v>170</v>
      </c>
      <c r="D506" s="227">
        <v>70</v>
      </c>
      <c r="E506" s="179"/>
      <c r="F506" s="179"/>
    </row>
    <row r="507" spans="1:6" ht="25.5" x14ac:dyDescent="0.15">
      <c r="A507" s="275">
        <v>71.525999999999996</v>
      </c>
      <c r="B507" s="174">
        <v>67.956000000000003</v>
      </c>
      <c r="C507" s="182" t="s">
        <v>167</v>
      </c>
      <c r="D507" s="227">
        <v>40</v>
      </c>
      <c r="E507" s="179"/>
      <c r="F507" s="179"/>
    </row>
    <row r="508" spans="1:6" ht="12.75" x14ac:dyDescent="0.15">
      <c r="A508" s="275">
        <v>73.795000000000002</v>
      </c>
      <c r="B508" s="174">
        <v>71.409000000000006</v>
      </c>
      <c r="C508" s="183" t="s">
        <v>168</v>
      </c>
      <c r="D508" s="227">
        <v>70</v>
      </c>
      <c r="E508" s="179"/>
      <c r="F508" s="179"/>
    </row>
    <row r="509" spans="1:6" ht="25.5" x14ac:dyDescent="0.15">
      <c r="A509" s="279">
        <v>56.848999999999997</v>
      </c>
      <c r="B509" s="174">
        <v>56.353999999999999</v>
      </c>
      <c r="C509" s="183" t="s">
        <v>175</v>
      </c>
      <c r="D509" s="227">
        <v>50</v>
      </c>
      <c r="E509" s="179"/>
      <c r="F509" s="179"/>
    </row>
    <row r="510" spans="1:6" ht="25.5" x14ac:dyDescent="0.15">
      <c r="A510" s="279">
        <v>30.978000000000002</v>
      </c>
      <c r="B510" s="174">
        <v>29.006</v>
      </c>
      <c r="C510" s="183" t="s">
        <v>183</v>
      </c>
      <c r="D510" s="227">
        <v>10</v>
      </c>
      <c r="E510" s="179"/>
      <c r="F510" s="179"/>
    </row>
    <row r="511" spans="1:6" ht="25.5" x14ac:dyDescent="0.15">
      <c r="A511" s="279">
        <v>21.986999999999998</v>
      </c>
      <c r="B511" s="174">
        <v>21.408999999999999</v>
      </c>
      <c r="C511" s="183" t="s">
        <v>184</v>
      </c>
      <c r="D511" s="227">
        <v>20</v>
      </c>
      <c r="E511" s="179"/>
      <c r="F511" s="179"/>
    </row>
    <row r="512" spans="1:6" ht="12.75" x14ac:dyDescent="0.15">
      <c r="A512" s="279">
        <v>53.121000000000002</v>
      </c>
      <c r="B512" s="174">
        <v>45.304000000000002</v>
      </c>
      <c r="C512" s="184" t="s">
        <v>179</v>
      </c>
      <c r="D512" s="227">
        <v>40</v>
      </c>
      <c r="E512" s="179"/>
      <c r="F512" s="179"/>
    </row>
    <row r="513" spans="1:6" ht="12.75" x14ac:dyDescent="0.15">
      <c r="A513" s="279">
        <v>39.055999999999997</v>
      </c>
      <c r="B513" s="174">
        <v>34.53</v>
      </c>
      <c r="C513" s="184" t="s">
        <v>182</v>
      </c>
      <c r="D513" s="227">
        <v>10</v>
      </c>
      <c r="E513" s="179"/>
      <c r="F513" s="179"/>
    </row>
    <row r="514" spans="1:6" s="225" customFormat="1" ht="12.75" x14ac:dyDescent="0.15">
      <c r="A514" s="278">
        <v>18.204000000000001</v>
      </c>
      <c r="B514" s="277">
        <v>13.881</v>
      </c>
      <c r="C514" s="175" t="s">
        <v>185</v>
      </c>
      <c r="D514" s="227">
        <v>5</v>
      </c>
      <c r="E514" s="196"/>
      <c r="F514" s="196"/>
    </row>
    <row r="515" spans="1:6" ht="38.25" x14ac:dyDescent="0.15">
      <c r="A515" s="275">
        <v>69.844999999999999</v>
      </c>
      <c r="B515" s="178">
        <v>70.994</v>
      </c>
      <c r="C515" s="185" t="s">
        <v>171</v>
      </c>
      <c r="D515" s="227">
        <v>60</v>
      </c>
      <c r="E515" s="179"/>
      <c r="F515" s="179"/>
    </row>
    <row r="516" spans="1:6" s="225" customFormat="1" ht="12.75" x14ac:dyDescent="0.15">
      <c r="A516" s="173">
        <v>66.501999999999995</v>
      </c>
      <c r="B516" s="277">
        <v>64.641000000000005</v>
      </c>
      <c r="C516" s="13" t="s">
        <v>172</v>
      </c>
      <c r="D516" s="227">
        <v>55</v>
      </c>
      <c r="E516" s="196"/>
      <c r="F516" s="196"/>
    </row>
    <row r="517" spans="1:6" s="225" customFormat="1" ht="13.5" x14ac:dyDescent="0.15">
      <c r="A517" s="278">
        <v>47.146000000000001</v>
      </c>
      <c r="B517" s="178">
        <v>47.307000000000002</v>
      </c>
      <c r="C517" s="13" t="s">
        <v>178</v>
      </c>
      <c r="D517" s="227">
        <v>35</v>
      </c>
      <c r="E517" s="196"/>
      <c r="F517" s="196"/>
    </row>
    <row r="518" spans="1:6" ht="13.5" x14ac:dyDescent="0.15">
      <c r="A518" s="279">
        <v>40.101999999999997</v>
      </c>
      <c r="B518" s="178">
        <v>41.021999999999998</v>
      </c>
      <c r="C518" s="185" t="s">
        <v>180</v>
      </c>
      <c r="D518" s="227">
        <v>20</v>
      </c>
      <c r="E518" s="179"/>
      <c r="F518" s="179"/>
    </row>
    <row r="519" spans="1:6" s="225" customFormat="1" ht="25.5" x14ac:dyDescent="0.15">
      <c r="A519" s="278">
        <v>41.015000000000001</v>
      </c>
      <c r="B519" s="277">
        <v>35.773000000000003</v>
      </c>
      <c r="C519" s="13" t="s">
        <v>181</v>
      </c>
      <c r="D519" s="227">
        <v>30</v>
      </c>
      <c r="E519" s="196"/>
      <c r="F519" s="196"/>
    </row>
  </sheetData>
  <mergeCells count="155">
    <mergeCell ref="A8:A9"/>
    <mergeCell ref="B8:B9"/>
    <mergeCell ref="C8:C9"/>
    <mergeCell ref="D8:D9"/>
    <mergeCell ref="E8:F8"/>
    <mergeCell ref="A22:A23"/>
    <mergeCell ref="B22:B23"/>
    <mergeCell ref="C22:C23"/>
    <mergeCell ref="D22:D23"/>
    <mergeCell ref="E22:F22"/>
    <mergeCell ref="A32:A33"/>
    <mergeCell ref="B32:B33"/>
    <mergeCell ref="C32:C33"/>
    <mergeCell ref="D32:D33"/>
    <mergeCell ref="E32:F32"/>
    <mergeCell ref="A54:A55"/>
    <mergeCell ref="B54:B55"/>
    <mergeCell ref="C54:C55"/>
    <mergeCell ref="D54:D55"/>
    <mergeCell ref="E54:F54"/>
    <mergeCell ref="A72:A73"/>
    <mergeCell ref="B72:B73"/>
    <mergeCell ref="C72:C73"/>
    <mergeCell ref="D72:D73"/>
    <mergeCell ref="E72:F72"/>
    <mergeCell ref="A83:A84"/>
    <mergeCell ref="B83:B84"/>
    <mergeCell ref="C83:C84"/>
    <mergeCell ref="D83:D84"/>
    <mergeCell ref="E83:F83"/>
    <mergeCell ref="A92:A93"/>
    <mergeCell ref="B92:B93"/>
    <mergeCell ref="C92:C93"/>
    <mergeCell ref="D92:D93"/>
    <mergeCell ref="E92:F92"/>
    <mergeCell ref="A109:A110"/>
    <mergeCell ref="B109:B110"/>
    <mergeCell ref="C109:C110"/>
    <mergeCell ref="D109:D110"/>
    <mergeCell ref="E109:F109"/>
    <mergeCell ref="A124:A125"/>
    <mergeCell ref="B124:B125"/>
    <mergeCell ref="C124:C125"/>
    <mergeCell ref="D124:D125"/>
    <mergeCell ref="E124:F124"/>
    <mergeCell ref="A132:A133"/>
    <mergeCell ref="B132:B133"/>
    <mergeCell ref="C132:C133"/>
    <mergeCell ref="D132:D133"/>
    <mergeCell ref="E132:F132"/>
    <mergeCell ref="A151:A152"/>
    <mergeCell ref="B151:B152"/>
    <mergeCell ref="C151:C152"/>
    <mergeCell ref="D151:D152"/>
    <mergeCell ref="E151:F151"/>
    <mergeCell ref="A164:A165"/>
    <mergeCell ref="B164:B165"/>
    <mergeCell ref="C164:C165"/>
    <mergeCell ref="D164:D165"/>
    <mergeCell ref="E164:F164"/>
    <mergeCell ref="A186:A187"/>
    <mergeCell ref="B186:B187"/>
    <mergeCell ref="C186:C187"/>
    <mergeCell ref="D186:D187"/>
    <mergeCell ref="E186:F186"/>
    <mergeCell ref="A204:A205"/>
    <mergeCell ref="B204:B205"/>
    <mergeCell ref="C204:C205"/>
    <mergeCell ref="D204:D205"/>
    <mergeCell ref="E204:F204"/>
    <mergeCell ref="A226:A227"/>
    <mergeCell ref="B226:B227"/>
    <mergeCell ref="C226:C227"/>
    <mergeCell ref="D226:D227"/>
    <mergeCell ref="E226:F226"/>
    <mergeCell ref="A246:A247"/>
    <mergeCell ref="B246:B247"/>
    <mergeCell ref="C246:C247"/>
    <mergeCell ref="D246:D247"/>
    <mergeCell ref="E246:F246"/>
    <mergeCell ref="A260:A261"/>
    <mergeCell ref="B260:B261"/>
    <mergeCell ref="C260:C261"/>
    <mergeCell ref="D260:D261"/>
    <mergeCell ref="E260:F260"/>
    <mergeCell ref="A281:A282"/>
    <mergeCell ref="B281:B282"/>
    <mergeCell ref="C281:C282"/>
    <mergeCell ref="D281:D282"/>
    <mergeCell ref="E281:F281"/>
    <mergeCell ref="A295:A296"/>
    <mergeCell ref="B295:B296"/>
    <mergeCell ref="C295:C296"/>
    <mergeCell ref="D295:D296"/>
    <mergeCell ref="E295:F295"/>
    <mergeCell ref="A315:A316"/>
    <mergeCell ref="B315:B316"/>
    <mergeCell ref="C315:C316"/>
    <mergeCell ref="D315:D316"/>
    <mergeCell ref="E315:F315"/>
    <mergeCell ref="A334:A335"/>
    <mergeCell ref="B334:B335"/>
    <mergeCell ref="C334:C335"/>
    <mergeCell ref="D334:D335"/>
    <mergeCell ref="E334:F334"/>
    <mergeCell ref="A349:A350"/>
    <mergeCell ref="B349:B350"/>
    <mergeCell ref="C349:C350"/>
    <mergeCell ref="D349:D350"/>
    <mergeCell ref="E349:F349"/>
    <mergeCell ref="A364:A365"/>
    <mergeCell ref="B364:B365"/>
    <mergeCell ref="C364:C365"/>
    <mergeCell ref="D364:D365"/>
    <mergeCell ref="E364:F364"/>
    <mergeCell ref="A385:A386"/>
    <mergeCell ref="B385:B386"/>
    <mergeCell ref="C385:C386"/>
    <mergeCell ref="D385:D386"/>
    <mergeCell ref="E385:F385"/>
    <mergeCell ref="A403:A404"/>
    <mergeCell ref="B403:B404"/>
    <mergeCell ref="C403:C404"/>
    <mergeCell ref="D403:D404"/>
    <mergeCell ref="E403:F403"/>
    <mergeCell ref="A414:A415"/>
    <mergeCell ref="B414:B415"/>
    <mergeCell ref="C414:C415"/>
    <mergeCell ref="D414:D415"/>
    <mergeCell ref="E414:F414"/>
    <mergeCell ref="A426:A427"/>
    <mergeCell ref="B426:B427"/>
    <mergeCell ref="C426:C427"/>
    <mergeCell ref="D426:D427"/>
    <mergeCell ref="E426:F426"/>
    <mergeCell ref="A448:A449"/>
    <mergeCell ref="B448:B449"/>
    <mergeCell ref="C448:C449"/>
    <mergeCell ref="D448:D449"/>
    <mergeCell ref="E448:F448"/>
    <mergeCell ref="A502:A503"/>
    <mergeCell ref="B502:B503"/>
    <mergeCell ref="C502:C503"/>
    <mergeCell ref="D502:D503"/>
    <mergeCell ref="E502:F502"/>
    <mergeCell ref="A466:A467"/>
    <mergeCell ref="B466:B467"/>
    <mergeCell ref="C466:C467"/>
    <mergeCell ref="D466:D467"/>
    <mergeCell ref="E466:F466"/>
    <mergeCell ref="A483:A484"/>
    <mergeCell ref="B483:B484"/>
    <mergeCell ref="C483:C484"/>
    <mergeCell ref="D483:D484"/>
    <mergeCell ref="E483:F483"/>
  </mergeCells>
  <conditionalFormatting sqref="C17">
    <cfRule type="cellIs" dxfId="51" priority="26" operator="lessThan">
      <formula>47.146</formula>
    </cfRule>
  </conditionalFormatting>
  <conditionalFormatting sqref="C28">
    <cfRule type="cellIs" dxfId="50" priority="25" operator="lessThan">
      <formula>47.146</formula>
    </cfRule>
  </conditionalFormatting>
  <conditionalFormatting sqref="C56">
    <cfRule type="cellIs" dxfId="49" priority="24" operator="lessThan">
      <formula>47.146</formula>
    </cfRule>
  </conditionalFormatting>
  <conditionalFormatting sqref="C64">
    <cfRule type="cellIs" dxfId="48" priority="23" operator="lessThan">
      <formula>47.146</formula>
    </cfRule>
  </conditionalFormatting>
  <conditionalFormatting sqref="C79">
    <cfRule type="cellIs" dxfId="47" priority="22" operator="lessThan">
      <formula>47.146</formula>
    </cfRule>
  </conditionalFormatting>
  <conditionalFormatting sqref="C88">
    <cfRule type="cellIs" dxfId="46" priority="21" operator="lessThan">
      <formula>47.146</formula>
    </cfRule>
  </conditionalFormatting>
  <conditionalFormatting sqref="C103">
    <cfRule type="cellIs" dxfId="45" priority="20" operator="lessThan">
      <formula>47.146</formula>
    </cfRule>
  </conditionalFormatting>
  <conditionalFormatting sqref="C111 C118">
    <cfRule type="cellIs" dxfId="44" priority="19" operator="lessThan">
      <formula>47.146</formula>
    </cfRule>
  </conditionalFormatting>
  <conditionalFormatting sqref="C127 C129">
    <cfRule type="cellIs" dxfId="43" priority="18" operator="lessThan">
      <formula>47.146</formula>
    </cfRule>
  </conditionalFormatting>
  <conditionalFormatting sqref="C143">
    <cfRule type="cellIs" dxfId="42" priority="17" operator="lessThan">
      <formula>47.146</formula>
    </cfRule>
  </conditionalFormatting>
  <conditionalFormatting sqref="C160">
    <cfRule type="cellIs" dxfId="41" priority="16" operator="lessThan">
      <formula>47.146</formula>
    </cfRule>
  </conditionalFormatting>
  <conditionalFormatting sqref="C178">
    <cfRule type="cellIs" dxfId="40" priority="15" operator="lessThan">
      <formula>47.146</formula>
    </cfRule>
  </conditionalFormatting>
  <conditionalFormatting sqref="C239">
    <cfRule type="cellIs" dxfId="39" priority="14" operator="lessThan">
      <formula>47.146</formula>
    </cfRule>
  </conditionalFormatting>
  <conditionalFormatting sqref="C275">
    <cfRule type="cellIs" dxfId="38" priority="13" operator="lessThan">
      <formula>47.146</formula>
    </cfRule>
  </conditionalFormatting>
  <conditionalFormatting sqref="C290">
    <cfRule type="cellIs" dxfId="37" priority="12" operator="lessThan">
      <formula>47.146</formula>
    </cfRule>
  </conditionalFormatting>
  <conditionalFormatting sqref="C308">
    <cfRule type="cellIs" dxfId="36" priority="11" operator="lessThan">
      <formula>47.146</formula>
    </cfRule>
  </conditionalFormatting>
  <conditionalFormatting sqref="C343">
    <cfRule type="cellIs" dxfId="35" priority="10" operator="lessThan">
      <formula>47.146</formula>
    </cfRule>
  </conditionalFormatting>
  <conditionalFormatting sqref="C351 C358">
    <cfRule type="cellIs" dxfId="34" priority="9" operator="lessThan">
      <formula>47.146</formula>
    </cfRule>
  </conditionalFormatting>
  <conditionalFormatting sqref="C378">
    <cfRule type="cellIs" dxfId="33" priority="8" operator="lessThan">
      <formula>47.146</formula>
    </cfRule>
  </conditionalFormatting>
  <conditionalFormatting sqref="C397">
    <cfRule type="cellIs" dxfId="32" priority="7" operator="lessThan">
      <formula>47.146</formula>
    </cfRule>
  </conditionalFormatting>
  <conditionalFormatting sqref="C410">
    <cfRule type="cellIs" dxfId="31" priority="6" operator="lessThan">
      <formula>47.146</formula>
    </cfRule>
  </conditionalFormatting>
  <conditionalFormatting sqref="C419">
    <cfRule type="cellIs" dxfId="30" priority="5" operator="lessThan">
      <formula>47.146</formula>
    </cfRule>
  </conditionalFormatting>
  <conditionalFormatting sqref="C459">
    <cfRule type="cellIs" dxfId="29" priority="4" operator="lessThan">
      <formula>47.146</formula>
    </cfRule>
  </conditionalFormatting>
  <conditionalFormatting sqref="C476">
    <cfRule type="cellIs" dxfId="28" priority="3" operator="lessThan">
      <formula>47.146</formula>
    </cfRule>
  </conditionalFormatting>
  <conditionalFormatting sqref="C486 C495">
    <cfRule type="cellIs" dxfId="27" priority="2" operator="lessThan">
      <formula>47.146</formula>
    </cfRule>
  </conditionalFormatting>
  <conditionalFormatting sqref="C505 C514">
    <cfRule type="cellIs" dxfId="26" priority="1" operator="lessThan">
      <formula>47.146</formula>
    </cfRule>
  </conditionalFormatting>
  <pageMargins left="0.11811023622047245" right="0.11811023622047245" top="0.15748031496062992" bottom="0.15748031496062992" header="0" footer="0"/>
  <pageSetup paperSize="9" scale="61" fitToHeight="4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D1" sqref="D1:F2"/>
    </sheetView>
  </sheetViews>
  <sheetFormatPr defaultRowHeight="12.75" x14ac:dyDescent="0.15"/>
  <cols>
    <col min="1" max="2" width="9.33203125" style="153"/>
    <col min="3" max="3" width="114.5" style="153" customWidth="1"/>
    <col min="4" max="6" width="18.33203125" style="153" customWidth="1"/>
    <col min="7" max="16384" width="9.33203125" style="153"/>
  </cols>
  <sheetData>
    <row r="1" spans="1:6" s="226" customFormat="1" ht="42" customHeight="1" x14ac:dyDescent="0.15">
      <c r="A1" s="339" t="s">
        <v>4</v>
      </c>
      <c r="B1" s="341" t="s">
        <v>5</v>
      </c>
      <c r="C1" s="343" t="s">
        <v>193</v>
      </c>
      <c r="D1" s="345" t="s">
        <v>188</v>
      </c>
      <c r="E1" s="347" t="s">
        <v>191</v>
      </c>
      <c r="F1" s="348"/>
    </row>
    <row r="2" spans="1:6" s="226" customFormat="1" ht="51" x14ac:dyDescent="0.15">
      <c r="A2" s="340"/>
      <c r="B2" s="342"/>
      <c r="C2" s="344"/>
      <c r="D2" s="346"/>
      <c r="E2" s="196" t="s">
        <v>189</v>
      </c>
      <c r="F2" s="196" t="s">
        <v>190</v>
      </c>
    </row>
    <row r="3" spans="1:6" ht="25.5" x14ac:dyDescent="0.15">
      <c r="A3" s="173">
        <v>56.848999999999997</v>
      </c>
      <c r="B3" s="174">
        <v>56.353999999999999</v>
      </c>
      <c r="C3" s="183" t="s">
        <v>175</v>
      </c>
      <c r="D3" s="176">
        <v>50</v>
      </c>
      <c r="E3" s="179"/>
      <c r="F3" s="179"/>
    </row>
    <row r="4" spans="1:6" ht="25.5" x14ac:dyDescent="0.15">
      <c r="A4" s="173">
        <v>30.978000000000002</v>
      </c>
      <c r="B4" s="174">
        <v>29.006</v>
      </c>
      <c r="C4" s="183" t="s">
        <v>183</v>
      </c>
      <c r="D4" s="186"/>
      <c r="E4" s="186">
        <v>45</v>
      </c>
      <c r="F4" s="179"/>
    </row>
    <row r="5" spans="1:6" ht="25.5" x14ac:dyDescent="0.15">
      <c r="A5" s="173">
        <v>21.986999999999998</v>
      </c>
      <c r="B5" s="174">
        <v>21.408999999999999</v>
      </c>
      <c r="C5" s="183" t="s">
        <v>184</v>
      </c>
      <c r="D5" s="186"/>
      <c r="E5" s="186">
        <v>45</v>
      </c>
      <c r="F5" s="179"/>
    </row>
    <row r="6" spans="1:6" ht="25.5" x14ac:dyDescent="0.15">
      <c r="A6" s="173">
        <v>85.600999999999999</v>
      </c>
      <c r="B6" s="174">
        <v>83.701999999999998</v>
      </c>
      <c r="C6" s="184" t="s">
        <v>169</v>
      </c>
      <c r="D6" s="176">
        <v>85</v>
      </c>
      <c r="E6" s="179"/>
      <c r="F6" s="179"/>
    </row>
    <row r="7" spans="1:6" x14ac:dyDescent="0.15">
      <c r="A7" s="173">
        <v>53.121000000000002</v>
      </c>
      <c r="B7" s="174">
        <v>45.304000000000002</v>
      </c>
      <c r="C7" s="184" t="s">
        <v>179</v>
      </c>
      <c r="D7" s="176">
        <v>40</v>
      </c>
      <c r="E7" s="179"/>
      <c r="F7" s="179"/>
    </row>
    <row r="8" spans="1:6" x14ac:dyDescent="0.15">
      <c r="A8" s="173">
        <v>39.055999999999997</v>
      </c>
      <c r="B8" s="174">
        <v>34.53</v>
      </c>
      <c r="C8" s="184" t="s">
        <v>182</v>
      </c>
      <c r="D8" s="186"/>
      <c r="E8" s="186">
        <v>60</v>
      </c>
      <c r="F8" s="179"/>
    </row>
    <row r="9" spans="1:6" x14ac:dyDescent="0.15">
      <c r="A9" s="173">
        <v>57.372</v>
      </c>
      <c r="B9" s="174">
        <v>52.624000000000002</v>
      </c>
      <c r="C9" s="175" t="s">
        <v>176</v>
      </c>
      <c r="D9" s="176">
        <v>55</v>
      </c>
      <c r="E9" s="179"/>
      <c r="F9" s="179"/>
    </row>
    <row r="10" spans="1:6" x14ac:dyDescent="0.15">
      <c r="A10" s="173">
        <v>18.204000000000001</v>
      </c>
      <c r="B10" s="174">
        <v>13.881</v>
      </c>
      <c r="C10" s="175" t="s">
        <v>185</v>
      </c>
      <c r="D10" s="186"/>
      <c r="E10" s="186"/>
      <c r="F10" s="186">
        <v>25</v>
      </c>
    </row>
    <row r="11" spans="1:6" x14ac:dyDescent="0.15">
      <c r="A11" s="173">
        <v>67.275000000000006</v>
      </c>
      <c r="B11" s="174">
        <v>62.569000000000003</v>
      </c>
      <c r="C11" s="185" t="s">
        <v>173</v>
      </c>
      <c r="D11" s="176">
        <v>65</v>
      </c>
      <c r="E11" s="179"/>
      <c r="F11" s="179"/>
    </row>
    <row r="12" spans="1:6" ht="13.5" x14ac:dyDescent="0.15">
      <c r="A12" s="173">
        <v>40.101999999999997</v>
      </c>
      <c r="B12" s="178">
        <v>41.021999999999998</v>
      </c>
      <c r="C12" s="185" t="s">
        <v>180</v>
      </c>
      <c r="D12" s="186"/>
      <c r="E12" s="186">
        <v>45</v>
      </c>
      <c r="F12" s="179"/>
    </row>
    <row r="13" spans="1:6" ht="25.5" x14ac:dyDescent="0.15">
      <c r="A13" s="173">
        <v>41.015000000000001</v>
      </c>
      <c r="B13" s="174">
        <v>35.773000000000003</v>
      </c>
      <c r="C13" s="13" t="s">
        <v>181</v>
      </c>
      <c r="D13" s="186"/>
      <c r="E13" s="186"/>
      <c r="F13" s="186">
        <v>45</v>
      </c>
    </row>
  </sheetData>
  <mergeCells count="5">
    <mergeCell ref="D1:D2"/>
    <mergeCell ref="E1:F1"/>
    <mergeCell ref="A1:A2"/>
    <mergeCell ref="B1:B2"/>
    <mergeCell ref="C1:C2"/>
  </mergeCells>
  <conditionalFormatting sqref="C10">
    <cfRule type="cellIs" dxfId="25" priority="1" operator="lessThan">
      <formula>47.146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sqref="A1:F9"/>
    </sheetView>
  </sheetViews>
  <sheetFormatPr defaultRowHeight="10.5" x14ac:dyDescent="0.15"/>
  <cols>
    <col min="3" max="3" width="111.83203125" customWidth="1"/>
    <col min="4" max="6" width="19.1640625" customWidth="1"/>
  </cols>
  <sheetData>
    <row r="1" spans="1:6" s="225" customFormat="1" ht="12.75" x14ac:dyDescent="0.15">
      <c r="A1" s="339" t="s">
        <v>4</v>
      </c>
      <c r="B1" s="341" t="s">
        <v>5</v>
      </c>
      <c r="C1" s="341" t="s">
        <v>194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25.5" x14ac:dyDescent="0.15">
      <c r="A3" s="173">
        <v>73.795000000000002</v>
      </c>
      <c r="B3" s="174">
        <v>71.409000000000006</v>
      </c>
      <c r="C3" s="183" t="s">
        <v>168</v>
      </c>
      <c r="D3" s="176">
        <v>66.667000000000002</v>
      </c>
      <c r="E3" s="179"/>
      <c r="F3" s="179"/>
    </row>
    <row r="4" spans="1:6" ht="25.5" x14ac:dyDescent="0.15">
      <c r="A4" s="173">
        <v>30.978000000000002</v>
      </c>
      <c r="B4" s="174">
        <v>29.006</v>
      </c>
      <c r="C4" s="183" t="s">
        <v>183</v>
      </c>
      <c r="D4" s="186"/>
      <c r="E4" s="186">
        <v>52.381</v>
      </c>
      <c r="F4" s="179"/>
    </row>
    <row r="5" spans="1:6" ht="25.5" x14ac:dyDescent="0.15">
      <c r="A5" s="173">
        <v>21.986999999999998</v>
      </c>
      <c r="B5" s="174">
        <v>21.408999999999999</v>
      </c>
      <c r="C5" s="183" t="s">
        <v>184</v>
      </c>
      <c r="D5" s="186"/>
      <c r="E5" s="186">
        <v>38.094999999999999</v>
      </c>
      <c r="F5" s="179"/>
    </row>
    <row r="6" spans="1:6" ht="12.75" x14ac:dyDescent="0.15">
      <c r="A6" s="173">
        <v>39.055999999999997</v>
      </c>
      <c r="B6" s="174">
        <v>34.53</v>
      </c>
      <c r="C6" s="184" t="s">
        <v>182</v>
      </c>
      <c r="D6" s="186"/>
      <c r="E6" s="186">
        <v>47.619</v>
      </c>
      <c r="F6" s="179"/>
    </row>
    <row r="7" spans="1:6" ht="25.5" x14ac:dyDescent="0.15">
      <c r="A7" s="173">
        <v>18.204000000000001</v>
      </c>
      <c r="B7" s="174">
        <v>13.881</v>
      </c>
      <c r="C7" s="175" t="s">
        <v>185</v>
      </c>
      <c r="D7" s="176"/>
      <c r="E7" s="176"/>
      <c r="F7" s="176">
        <v>4.7619999999999996</v>
      </c>
    </row>
    <row r="8" spans="1:6" ht="13.5" x14ac:dyDescent="0.15">
      <c r="A8" s="173">
        <v>47.146000000000001</v>
      </c>
      <c r="B8" s="178">
        <v>47.307000000000002</v>
      </c>
      <c r="C8" s="13" t="s">
        <v>178</v>
      </c>
      <c r="D8" s="176"/>
      <c r="E8" s="176"/>
      <c r="F8" s="176">
        <v>40.475999999999999</v>
      </c>
    </row>
    <row r="9" spans="1:6" ht="25.5" x14ac:dyDescent="0.15">
      <c r="A9" s="173">
        <v>41.015000000000001</v>
      </c>
      <c r="B9" s="174">
        <v>35.773000000000003</v>
      </c>
      <c r="C9" s="13" t="s">
        <v>181</v>
      </c>
      <c r="D9" s="176"/>
      <c r="E9" s="176"/>
      <c r="F9" s="176">
        <v>16.667000000000002</v>
      </c>
    </row>
  </sheetData>
  <mergeCells count="5">
    <mergeCell ref="D1:D2"/>
    <mergeCell ref="E1:F1"/>
    <mergeCell ref="A1:A2"/>
    <mergeCell ref="B1:B2"/>
    <mergeCell ref="C1:C2"/>
  </mergeCells>
  <conditionalFormatting sqref="C7">
    <cfRule type="cellIs" dxfId="24" priority="2" operator="lessThan">
      <formula>47.146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sqref="A1:F21"/>
    </sheetView>
  </sheetViews>
  <sheetFormatPr defaultRowHeight="10.5" x14ac:dyDescent="0.15"/>
  <cols>
    <col min="3" max="3" width="141.6640625" customWidth="1"/>
    <col min="4" max="6" width="19.83203125" customWidth="1"/>
  </cols>
  <sheetData>
    <row r="1" spans="1:6" s="225" customFormat="1" ht="51" customHeight="1" x14ac:dyDescent="0.15">
      <c r="A1" s="339" t="s">
        <v>4</v>
      </c>
      <c r="B1" s="341" t="s">
        <v>5</v>
      </c>
      <c r="C1" s="341" t="s">
        <v>195</v>
      </c>
      <c r="D1" s="338" t="s">
        <v>188</v>
      </c>
      <c r="E1" s="338" t="s">
        <v>191</v>
      </c>
      <c r="F1" s="338"/>
    </row>
    <row r="2" spans="1:6" s="225" customFormat="1" ht="51" x14ac:dyDescent="0.15">
      <c r="A2" s="340"/>
      <c r="B2" s="342"/>
      <c r="C2" s="342"/>
      <c r="D2" s="338"/>
      <c r="E2" s="196" t="s">
        <v>189</v>
      </c>
      <c r="F2" s="196" t="s">
        <v>190</v>
      </c>
    </row>
    <row r="3" spans="1:6" ht="12.75" x14ac:dyDescent="0.15">
      <c r="A3" s="173">
        <v>54.445</v>
      </c>
      <c r="B3" s="174">
        <v>48.204000000000001</v>
      </c>
      <c r="C3" s="180" t="s">
        <v>177</v>
      </c>
      <c r="D3" s="176">
        <v>30.434999999999999</v>
      </c>
      <c r="E3" s="179"/>
      <c r="F3" s="179"/>
    </row>
    <row r="4" spans="1:6" ht="12.75" x14ac:dyDescent="0.15">
      <c r="A4" s="173">
        <v>82.352000000000004</v>
      </c>
      <c r="B4" s="174">
        <v>82.32</v>
      </c>
      <c r="C4" s="182" t="s">
        <v>170</v>
      </c>
      <c r="D4" s="176">
        <v>69.564999999999998</v>
      </c>
      <c r="E4" s="179"/>
      <c r="F4" s="179"/>
    </row>
    <row r="5" spans="1:6" ht="12.75" x14ac:dyDescent="0.15">
      <c r="A5" s="173">
        <v>71.525999999999996</v>
      </c>
      <c r="B5" s="174">
        <v>67.956000000000003</v>
      </c>
      <c r="C5" s="182" t="s">
        <v>167</v>
      </c>
      <c r="D5" s="176">
        <v>47.826000000000001</v>
      </c>
      <c r="E5" s="179"/>
      <c r="F5" s="179"/>
    </row>
    <row r="6" spans="1:6" ht="12.75" x14ac:dyDescent="0.15">
      <c r="A6" s="173">
        <v>65.706000000000003</v>
      </c>
      <c r="B6" s="174">
        <v>59.392000000000003</v>
      </c>
      <c r="C6" s="182" t="s">
        <v>174</v>
      </c>
      <c r="D6" s="176">
        <v>39.130000000000003</v>
      </c>
      <c r="E6" s="179"/>
      <c r="F6" s="179"/>
    </row>
    <row r="7" spans="1:6" ht="12.75" x14ac:dyDescent="0.15">
      <c r="A7" s="173">
        <v>73.795000000000002</v>
      </c>
      <c r="B7" s="174">
        <v>71.409000000000006</v>
      </c>
      <c r="C7" s="183" t="s">
        <v>168</v>
      </c>
      <c r="D7" s="176">
        <v>47.826000000000001</v>
      </c>
      <c r="E7" s="179"/>
      <c r="F7" s="179"/>
    </row>
    <row r="8" spans="1:6" ht="12.75" x14ac:dyDescent="0.15">
      <c r="A8" s="173">
        <v>56.848999999999997</v>
      </c>
      <c r="B8" s="174">
        <v>56.353999999999999</v>
      </c>
      <c r="C8" s="183" t="s">
        <v>175</v>
      </c>
      <c r="D8" s="176">
        <v>26.087</v>
      </c>
      <c r="E8" s="179"/>
      <c r="F8" s="179"/>
    </row>
    <row r="9" spans="1:6" ht="12.75" x14ac:dyDescent="0.15">
      <c r="A9" s="173">
        <v>30.978000000000002</v>
      </c>
      <c r="B9" s="174">
        <v>29.006</v>
      </c>
      <c r="C9" s="183" t="s">
        <v>183</v>
      </c>
      <c r="D9" s="176">
        <v>8.6959999999999997</v>
      </c>
      <c r="E9" s="179"/>
      <c r="F9" s="179"/>
    </row>
    <row r="10" spans="1:6" ht="12.75" x14ac:dyDescent="0.15">
      <c r="A10" s="173">
        <v>21.986999999999998</v>
      </c>
      <c r="B10" s="174">
        <v>21.408999999999999</v>
      </c>
      <c r="C10" s="183" t="s">
        <v>184</v>
      </c>
      <c r="D10" s="176">
        <v>8.6959999999999997</v>
      </c>
      <c r="E10" s="179"/>
      <c r="F10" s="179"/>
    </row>
    <row r="11" spans="1:6" ht="25.5" x14ac:dyDescent="0.15">
      <c r="A11" s="173">
        <v>85.600999999999999</v>
      </c>
      <c r="B11" s="174">
        <v>83.701999999999998</v>
      </c>
      <c r="C11" s="184" t="s">
        <v>169</v>
      </c>
      <c r="D11" s="176">
        <v>56.521999999999998</v>
      </c>
      <c r="E11" s="179"/>
      <c r="F11" s="179"/>
    </row>
    <row r="12" spans="1:6" ht="12.75" x14ac:dyDescent="0.15">
      <c r="A12" s="173">
        <v>53.121000000000002</v>
      </c>
      <c r="B12" s="174">
        <v>45.304000000000002</v>
      </c>
      <c r="C12" s="184" t="s">
        <v>179</v>
      </c>
      <c r="D12" s="176">
        <v>34.783000000000001</v>
      </c>
      <c r="E12" s="179"/>
      <c r="F12" s="179"/>
    </row>
    <row r="13" spans="1:6" ht="12.75" x14ac:dyDescent="0.15">
      <c r="A13" s="173">
        <v>39.055999999999997</v>
      </c>
      <c r="B13" s="174">
        <v>34.53</v>
      </c>
      <c r="C13" s="184" t="s">
        <v>182</v>
      </c>
      <c r="D13" s="176">
        <v>34.783000000000001</v>
      </c>
      <c r="E13" s="179"/>
      <c r="F13" s="179"/>
    </row>
    <row r="14" spans="1:6" ht="12.75" x14ac:dyDescent="0.15">
      <c r="A14" s="173">
        <v>57.372</v>
      </c>
      <c r="B14" s="174">
        <v>52.624000000000002</v>
      </c>
      <c r="C14" s="175" t="s">
        <v>176</v>
      </c>
      <c r="D14" s="176">
        <v>39.130000000000003</v>
      </c>
      <c r="E14" s="179"/>
      <c r="F14" s="179"/>
    </row>
    <row r="15" spans="1:6" ht="12.75" x14ac:dyDescent="0.15">
      <c r="A15" s="173">
        <v>18.204000000000001</v>
      </c>
      <c r="B15" s="174">
        <v>13.881</v>
      </c>
      <c r="C15" s="175" t="s">
        <v>185</v>
      </c>
      <c r="D15" s="176">
        <v>4.3479999999999999</v>
      </c>
      <c r="E15" s="179"/>
      <c r="F15" s="179"/>
    </row>
    <row r="16" spans="1:6" ht="25.5" x14ac:dyDescent="0.15">
      <c r="A16" s="173">
        <v>69.844999999999999</v>
      </c>
      <c r="B16" s="178">
        <v>70.994</v>
      </c>
      <c r="C16" s="185" t="s">
        <v>171</v>
      </c>
      <c r="D16" s="176">
        <v>52.173999999999999</v>
      </c>
      <c r="E16" s="179"/>
      <c r="F16" s="179"/>
    </row>
    <row r="17" spans="1:6" ht="12.75" x14ac:dyDescent="0.15">
      <c r="A17" s="173">
        <v>66.501999999999995</v>
      </c>
      <c r="B17" s="174">
        <v>64.641000000000005</v>
      </c>
      <c r="C17" s="13" t="s">
        <v>172</v>
      </c>
      <c r="D17" s="176">
        <v>45.652000000000001</v>
      </c>
      <c r="E17" s="179"/>
      <c r="F17" s="179"/>
    </row>
    <row r="18" spans="1:6" ht="12.75" x14ac:dyDescent="0.15">
      <c r="A18" s="173">
        <v>67.275000000000006</v>
      </c>
      <c r="B18" s="174">
        <v>62.569000000000003</v>
      </c>
      <c r="C18" s="185" t="s">
        <v>173</v>
      </c>
      <c r="D18" s="176">
        <v>43.478000000000002</v>
      </c>
      <c r="E18" s="179"/>
      <c r="F18" s="179"/>
    </row>
    <row r="19" spans="1:6" ht="13.5" x14ac:dyDescent="0.15">
      <c r="A19" s="173">
        <v>47.146000000000001</v>
      </c>
      <c r="B19" s="178">
        <v>47.307000000000002</v>
      </c>
      <c r="C19" s="13" t="s">
        <v>178</v>
      </c>
      <c r="D19" s="176">
        <v>28.260999999999999</v>
      </c>
      <c r="E19" s="179"/>
      <c r="F19" s="179"/>
    </row>
    <row r="20" spans="1:6" ht="13.5" x14ac:dyDescent="0.15">
      <c r="A20" s="173">
        <v>40.101999999999997</v>
      </c>
      <c r="B20" s="178">
        <v>41.021999999999998</v>
      </c>
      <c r="C20" s="185" t="s">
        <v>180</v>
      </c>
      <c r="D20" s="176">
        <v>8.6959999999999997</v>
      </c>
      <c r="E20" s="179"/>
      <c r="F20" s="179"/>
    </row>
    <row r="21" spans="1:6" ht="25.5" x14ac:dyDescent="0.15">
      <c r="A21" s="173">
        <v>41.015000000000001</v>
      </c>
      <c r="B21" s="174">
        <v>35.773000000000003</v>
      </c>
      <c r="C21" s="13" t="s">
        <v>181</v>
      </c>
      <c r="D21" s="176">
        <v>30.434999999999999</v>
      </c>
      <c r="E21" s="179"/>
      <c r="F21" s="179"/>
    </row>
  </sheetData>
  <mergeCells count="5">
    <mergeCell ref="D1:D2"/>
    <mergeCell ref="E1:F1"/>
    <mergeCell ref="A1:A2"/>
    <mergeCell ref="B1:B2"/>
    <mergeCell ref="C1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37</vt:i4>
      </vt:variant>
    </vt:vector>
  </HeadingPairs>
  <TitlesOfParts>
    <vt:vector size="37" baseType="lpstr">
      <vt:lpstr>СОШ по уровням сложности</vt:lpstr>
      <vt:lpstr>решаемость УУД</vt:lpstr>
      <vt:lpstr>рейтинг УУД по % решаемости</vt:lpstr>
      <vt:lpstr>графики СОШ-УУД</vt:lpstr>
      <vt:lpstr>рекомендации по УУД</vt:lpstr>
      <vt:lpstr>общий рекомендации</vt:lpstr>
      <vt:lpstr>ита</vt:lpstr>
      <vt:lpstr>калт</vt:lpstr>
      <vt:lpstr>каф</vt:lpstr>
      <vt:lpstr>коп</vt:lpstr>
      <vt:lpstr>мал</vt:lpstr>
      <vt:lpstr>мор</vt:lpstr>
      <vt:lpstr>инт</vt:lpstr>
      <vt:lpstr>але</vt:lpstr>
      <vt:lpstr>бас</vt:lpstr>
      <vt:lpstr>бог</vt:lpstr>
      <vt:lpstr>вор</vt:lpstr>
      <vt:lpstr>зон</vt:lpstr>
      <vt:lpstr>зор</vt:lpstr>
      <vt:lpstr>кис</vt:lpstr>
      <vt:lpstr>кор</vt:lpstr>
      <vt:lpstr>луч</vt:lpstr>
      <vt:lpstr>меж</vt:lpstr>
      <vt:lpstr>мир</vt:lpstr>
      <vt:lpstr>мол</vt:lpstr>
      <vt:lpstr>нау</vt:lpstr>
      <vt:lpstr>нел</vt:lpstr>
      <vt:lpstr>новоа</vt:lpstr>
      <vt:lpstr>новор</vt:lpstr>
      <vt:lpstr>окт</vt:lpstr>
      <vt:lpstr>пет</vt:lpstr>
      <vt:lpstr>пор</vt:lpstr>
      <vt:lpstr>рыб</vt:lpstr>
      <vt:lpstr>спа</vt:lpstr>
      <vt:lpstr>тур</vt:lpstr>
      <vt:lpstr>хал</vt:lpstr>
      <vt:lpstr>чер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D:\USERs\User\Desktop\SchoolClient23\Reports\rep18m.frx</dc:title>
  <dc:creator>FastReport.NET</dc:creator>
  <cp:lastModifiedBy>User</cp:lastModifiedBy>
  <cp:lastPrinted>2021-05-25T07:16:39Z</cp:lastPrinted>
  <dcterms:created xsi:type="dcterms:W3CDTF">2009-06-17T07:33:19Z</dcterms:created>
  <dcterms:modified xsi:type="dcterms:W3CDTF">2021-08-13T07:38:06Z</dcterms:modified>
</cp:coreProperties>
</file>